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ijedor\Odsjek za informaciono-komunikacione tehnologije\opendata\2025 azuriranje\Finansije\"/>
    </mc:Choice>
  </mc:AlternateContent>
  <bookViews>
    <workbookView xWindow="0" yWindow="0" windowWidth="28800" windowHeight="12000"/>
  </bookViews>
  <sheets>
    <sheet name="Sheet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9" i="1" l="1"/>
  <c r="J59" i="1"/>
  <c r="I59" i="1"/>
  <c r="I53" i="1" s="1"/>
  <c r="H59" i="1"/>
  <c r="H53" i="1" s="1"/>
  <c r="G59" i="1"/>
  <c r="F59" i="1"/>
  <c r="E59" i="1"/>
  <c r="D59" i="1"/>
  <c r="K54" i="1"/>
  <c r="K53" i="1" s="1"/>
  <c r="J54" i="1"/>
  <c r="J53" i="1" s="1"/>
  <c r="I54" i="1"/>
  <c r="H54" i="1"/>
  <c r="G54" i="1"/>
  <c r="G53" i="1" s="1"/>
  <c r="F54" i="1"/>
  <c r="F53" i="1" s="1"/>
  <c r="E54" i="1"/>
  <c r="E53" i="1" s="1"/>
  <c r="D54" i="1"/>
  <c r="D53" i="1" s="1"/>
  <c r="K50" i="1"/>
  <c r="J50" i="1"/>
  <c r="I50" i="1"/>
  <c r="I44" i="1" s="1"/>
  <c r="I43" i="1" s="1"/>
  <c r="H50" i="1"/>
  <c r="H44" i="1" s="1"/>
  <c r="H43" i="1" s="1"/>
  <c r="G50" i="1"/>
  <c r="F50" i="1"/>
  <c r="E50" i="1"/>
  <c r="D50" i="1"/>
  <c r="K45" i="1"/>
  <c r="K44" i="1" s="1"/>
  <c r="K43" i="1" s="1"/>
  <c r="J45" i="1"/>
  <c r="J44" i="1" s="1"/>
  <c r="J43" i="1" s="1"/>
  <c r="I45" i="1"/>
  <c r="H45" i="1"/>
  <c r="G45" i="1"/>
  <c r="G44" i="1" s="1"/>
  <c r="F45" i="1"/>
  <c r="F44" i="1" s="1"/>
  <c r="E45" i="1"/>
  <c r="E44" i="1" s="1"/>
  <c r="E43" i="1" s="1"/>
  <c r="D45" i="1"/>
  <c r="D44" i="1" s="1"/>
  <c r="D43" i="1" s="1"/>
  <c r="K40" i="1"/>
  <c r="J40" i="1"/>
  <c r="I40" i="1"/>
  <c r="I33" i="1" s="1"/>
  <c r="H40" i="1"/>
  <c r="H33" i="1" s="1"/>
  <c r="G40" i="1"/>
  <c r="F40" i="1"/>
  <c r="E40" i="1"/>
  <c r="D40" i="1"/>
  <c r="K34" i="1"/>
  <c r="J34" i="1"/>
  <c r="I34" i="1"/>
  <c r="H34" i="1"/>
  <c r="G34" i="1"/>
  <c r="G33" i="1" s="1"/>
  <c r="F34" i="1"/>
  <c r="F33" i="1" s="1"/>
  <c r="E34" i="1"/>
  <c r="D34" i="1"/>
  <c r="K30" i="1"/>
  <c r="J30" i="1"/>
  <c r="I30" i="1"/>
  <c r="I26" i="1" s="1"/>
  <c r="I25" i="1" s="1"/>
  <c r="H30" i="1"/>
  <c r="H26" i="1" s="1"/>
  <c r="H25" i="1" s="1"/>
  <c r="G30" i="1"/>
  <c r="F30" i="1"/>
  <c r="E30" i="1"/>
  <c r="D30" i="1"/>
  <c r="K27" i="1"/>
  <c r="J27" i="1"/>
  <c r="I27" i="1"/>
  <c r="H27" i="1"/>
  <c r="G27" i="1"/>
  <c r="G26" i="1" s="1"/>
  <c r="G25" i="1" s="1"/>
  <c r="F27" i="1"/>
  <c r="F26" i="1" s="1"/>
  <c r="F25" i="1" s="1"/>
  <c r="E27" i="1"/>
  <c r="D27" i="1"/>
  <c r="K22" i="1"/>
  <c r="J22" i="1"/>
  <c r="I22" i="1"/>
  <c r="H22" i="1"/>
  <c r="G22" i="1"/>
  <c r="F22" i="1"/>
  <c r="E22" i="1"/>
  <c r="D22" i="1"/>
  <c r="K16" i="1"/>
  <c r="K15" i="1" s="1"/>
  <c r="J16" i="1"/>
  <c r="J15" i="1" s="1"/>
  <c r="I16" i="1"/>
  <c r="H16" i="1"/>
  <c r="G16" i="1"/>
  <c r="F16" i="1"/>
  <c r="E16" i="1"/>
  <c r="E15" i="1" s="1"/>
  <c r="D16" i="1"/>
  <c r="D15" i="1" s="1"/>
  <c r="K12" i="1"/>
  <c r="K5" i="1" s="1"/>
  <c r="K4" i="1" s="1"/>
  <c r="J12" i="1"/>
  <c r="J5" i="1" s="1"/>
  <c r="J4" i="1" s="1"/>
  <c r="I12" i="1"/>
  <c r="H12" i="1"/>
  <c r="G12" i="1"/>
  <c r="F12" i="1"/>
  <c r="E12" i="1"/>
  <c r="D12" i="1"/>
  <c r="K6" i="1"/>
  <c r="J6" i="1"/>
  <c r="I6" i="1"/>
  <c r="I5" i="1" s="1"/>
  <c r="H6" i="1"/>
  <c r="H5" i="1" s="1"/>
  <c r="G6" i="1"/>
  <c r="F6" i="1"/>
  <c r="E6" i="1"/>
  <c r="D6" i="1"/>
  <c r="E5" i="1"/>
  <c r="D5" i="1"/>
  <c r="F43" i="1" l="1"/>
  <c r="G43" i="1"/>
  <c r="D4" i="1"/>
  <c r="E4" i="1"/>
  <c r="F5" i="1"/>
  <c r="D26" i="1"/>
  <c r="J26" i="1"/>
  <c r="D33" i="1"/>
  <c r="J33" i="1"/>
  <c r="G5" i="1"/>
  <c r="G4" i="1" s="1"/>
  <c r="G3" i="1" s="1"/>
  <c r="E26" i="1"/>
  <c r="K26" i="1"/>
  <c r="E33" i="1"/>
  <c r="K33" i="1"/>
  <c r="H15" i="1"/>
  <c r="H4" i="1" s="1"/>
  <c r="H3" i="1" s="1"/>
  <c r="F15" i="1"/>
  <c r="F4" i="1" s="1"/>
  <c r="F3" i="1" s="1"/>
  <c r="I15" i="1"/>
  <c r="G15" i="1"/>
  <c r="I4" i="1"/>
  <c r="I3" i="1" s="1"/>
  <c r="E3" i="1" l="1"/>
  <c r="D3" i="1"/>
  <c r="J25" i="1"/>
  <c r="J3" i="1" s="1"/>
  <c r="K25" i="1"/>
  <c r="K3" i="1" s="1"/>
  <c r="D25" i="1"/>
  <c r="E25" i="1"/>
</calcChain>
</file>

<file path=xl/sharedStrings.xml><?xml version="1.0" encoding="utf-8"?>
<sst xmlns="http://schemas.openxmlformats.org/spreadsheetml/2006/main" count="94" uniqueCount="92">
  <si>
    <t>Opis</t>
  </si>
  <si>
    <t>Budžet (Izvršenje budžeta) _____ za ____. godinu</t>
  </si>
  <si>
    <t xml:space="preserve"> PLAN PO I REBALANSU BUDZETA ZA 2024.G.  (FOND 01)</t>
  </si>
  <si>
    <t xml:space="preserve"> PLAN PO I REBALANSU BUDZETA ZA 2024.G.  (FOND 02)</t>
  </si>
  <si>
    <t>PLAN PO PRERASPODJELI I REBALANSA BUDŽETA ZA 2024. G.           (FOND 01)</t>
  </si>
  <si>
    <t>PLAN PO PRERASPODJELI I REBALANSA BUDŽETA ZA 2024. G.             (FOND 02)</t>
  </si>
  <si>
    <t>IZVRŠENJE 01.01.DO 30.09.2024.G. (FOND 01)</t>
  </si>
  <si>
    <t>IZVRŠENJE 01.01.DO 30.09.2024.G.  (FOND 02)</t>
  </si>
  <si>
    <t>F I N A N S I R A Nj E</t>
  </si>
  <si>
    <t>257=(258+279+297+316)</t>
  </si>
  <si>
    <t>N E T O   P R I M I C I   O D   F I N A N S I J S K E   I M O V I N E</t>
  </si>
  <si>
    <t>258=(259-269)</t>
  </si>
  <si>
    <t>P r i m i c i   o d   f i n a n s i j s k e   i m o v i n e</t>
  </si>
  <si>
    <t>259=(260+266)</t>
  </si>
  <si>
    <t>Primici od finansijske imovine</t>
  </si>
  <si>
    <t>260=(261+262+263+264+265)</t>
  </si>
  <si>
    <t>Primici od hartija od vrijednosti (izuzev akcija)</t>
  </si>
  <si>
    <t>Primici za akcije i učešća u kapitalu</t>
  </si>
  <si>
    <t>Primici od finansijskih derivata</t>
  </si>
  <si>
    <t>Primici od naplate datih zajmova</t>
  </si>
  <si>
    <t>Primici po osnovu oročenih novčanih sredstava</t>
  </si>
  <si>
    <t>Primici od finansijske imovine iz transakcija između ili unutar jedinica vlasti</t>
  </si>
  <si>
    <t>266=(267+268)</t>
  </si>
  <si>
    <t>Primici od finansijske imovine iz transakcija sa drugim jedinicama vlasti</t>
  </si>
  <si>
    <t>Primici od finansijske imovine iz transakcija sa drugim budžetskim korisnicima iste jedinice vlasti</t>
  </si>
  <si>
    <t>I z d a c i   z a   f i n a n s i j s k u   i m o v i n u</t>
  </si>
  <si>
    <t>269=(270+276)</t>
  </si>
  <si>
    <t>Izdaci za finansijsku imovinu</t>
  </si>
  <si>
    <t>270=(271+272+273+274+275)</t>
  </si>
  <si>
    <t>Izdaci za hartije od vrijednosti (izuzev akcija)</t>
  </si>
  <si>
    <t>Izdaci za akcije i učešća u kapitalu</t>
  </si>
  <si>
    <t>Izdaci za finansijske derivate</t>
  </si>
  <si>
    <t>Izdaci za date zajmove</t>
  </si>
  <si>
    <t>Izdaci po osnovu oročavanja novčanih sredstava</t>
  </si>
  <si>
    <t>Izdaci za finansijsku imovinu iz transkacija između ili unutar jedinica vlasti</t>
  </si>
  <si>
    <t>276=(277+278)</t>
  </si>
  <si>
    <t>Izdaci za finansijsku imovinu iz transkacija sa drugim jedinicama vlasti</t>
  </si>
  <si>
    <t>Izdaci za finansijsku imovinu iz transkacija sa drugim budžetskim korisnicima iste jedinice vlasti</t>
  </si>
  <si>
    <t>N E T O   Z A D U Ž I V A Nj E</t>
  </si>
  <si>
    <t>279=(280-287)</t>
  </si>
  <si>
    <t>P r i m i c i   od   z a d u ž i v a nj a</t>
  </si>
  <si>
    <t>280=(281+284)</t>
  </si>
  <si>
    <t>Primici od zaduživanja</t>
  </si>
  <si>
    <t>281=(282+283)</t>
  </si>
  <si>
    <t>Primici od izdavanja hartija od vrijednosti (izuzev akcija)</t>
  </si>
  <si>
    <t>Primici od uzetih zajmova</t>
  </si>
  <si>
    <t>Primici od zaduživanja iz transkacija između ili unutar jedinica vlasti</t>
  </si>
  <si>
    <t>284=(285+286)</t>
  </si>
  <si>
    <t>Primici od zaduživanja kod drugih jedinica vlasti</t>
  </si>
  <si>
    <t>Primici od zaduživanja kod drugih budžetskih korisnika iste jedinice vlasti</t>
  </si>
  <si>
    <t>I z d a c i   z a   o t p l a t u   d u g o v a</t>
  </si>
  <si>
    <t>287=(288+294)</t>
  </si>
  <si>
    <t>Izdaci za otplatu dugova</t>
  </si>
  <si>
    <t>288=(289+290+291+292+293)</t>
  </si>
  <si>
    <t>Izdaci za otplatu glavnice po hartijama od vrijednosti (izuzev akcija)</t>
  </si>
  <si>
    <t>Izdaci za otplatu duga po finansijskim derivatima</t>
  </si>
  <si>
    <t>Izdaci za otplatu glavnice primljenih zajmova u zemlji</t>
  </si>
  <si>
    <t>Izdaci za otplatu glavnice zajmova primljenih iz inostranstva</t>
  </si>
  <si>
    <t>Izdaci za otplatu ostalih dugova</t>
  </si>
  <si>
    <t>Izdaci za otplatu dugova iz transakcija između ili unutar jedinica vlasti</t>
  </si>
  <si>
    <t>294=(295+296)</t>
  </si>
  <si>
    <t>Izdaci za otplatu dugova prema drugim jedinicama vlasti</t>
  </si>
  <si>
    <t>Izdaci za otplatu dugova prema drugim budžetskim korisnicima iste jedinice vlasti</t>
  </si>
  <si>
    <t>O S T A L I   N E T O   P R I M I C I</t>
  </si>
  <si>
    <t>297=(298-307)</t>
  </si>
  <si>
    <t>O s t a l i   p r i m i c i</t>
  </si>
  <si>
    <t>298=(299+304)</t>
  </si>
  <si>
    <t>Ostali primici</t>
  </si>
  <si>
    <t>299=(300+301+302+303)</t>
  </si>
  <si>
    <t>Primici po osnovu poreza na dodatu vrijednost</t>
  </si>
  <si>
    <t>Primici po osnovu depozita i kaucija</t>
  </si>
  <si>
    <t>Primici po osnovu avansa</t>
  </si>
  <si>
    <t>Ostali primici iz transakcija između ili unutar jedinica vlasti</t>
  </si>
  <si>
    <t>304=(305+306)</t>
  </si>
  <si>
    <t>Ostali primici iz transakcija sa drugim jedinicama vlasti</t>
  </si>
  <si>
    <t>Ostali primici iz transakcija sa drugim budžetskim korisnicama iste jedinice vlasti</t>
  </si>
  <si>
    <t>O s t a l i   i z d a c i</t>
  </si>
  <si>
    <t>307=(308+313)</t>
  </si>
  <si>
    <t>Ostali izdaci</t>
  </si>
  <si>
    <t>308=(309+310+311+312)</t>
  </si>
  <si>
    <t>Izdaci po osnovu poreza na dodatu vrijednost</t>
  </si>
  <si>
    <t>Izdaci po osnovu depozita i kaucija</t>
  </si>
  <si>
    <t>Izdaci po osnovu avansa</t>
  </si>
  <si>
    <t>Ostali izdaci iz transakcija između ili unutar jedinica vlasti</t>
  </si>
  <si>
    <t>313=(314+315)</t>
  </si>
  <si>
    <t>Ostali izdaci iz transakcija sa drugim jedinicama vlasti</t>
  </si>
  <si>
    <t>Ostali izdaci iz transakcija sa drugim budžetskim korisnicima iste jedinice vlasti</t>
  </si>
  <si>
    <t>****</t>
  </si>
  <si>
    <t xml:space="preserve">RASPODJELA SUFICITA IZ RANIJIH PERIODA   </t>
  </si>
  <si>
    <t>Ekonomski_kod</t>
  </si>
  <si>
    <t>PLAN_PO_BUDZETU_ZA_2025.G._(FOND_01)</t>
  </si>
  <si>
    <t>PLAN_PO_BUDZETU_ZA_2025.G._(FOND_02)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</si>
</sst>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Calibri"/>
      <family val="2"/>
      <scheme val="minor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5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1" fontId="4" fillId="0" borderId="1" xfId="0" applyNumberFormat="1" applyFont="1" applyFill="1" applyBorder="1" applyAlignment="1" applyProtection="1">
      <alignment horizontal="left" vertical="center" wrapText="1"/>
    </xf>
    <xf numFmtId="1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right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1" fontId="3" fillId="0" borderId="1" xfId="0" applyNumberFormat="1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1" fontId="3" fillId="0" borderId="1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1" fontId="4" fillId="0" borderId="2" xfId="0" applyNumberFormat="1" applyFont="1" applyFill="1" applyBorder="1" applyAlignment="1" applyProtection="1">
      <alignment horizontal="center" vertical="center" wrapText="1"/>
    </xf>
    <xf numFmtId="3" fontId="5" fillId="0" borderId="2" xfId="0" applyNumberFormat="1" applyFont="1" applyFill="1" applyBorder="1" applyAlignment="1" applyProtection="1">
      <alignment horizontal="righ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1" fontId="3" fillId="0" borderId="2" xfId="0" applyNumberFormat="1" applyFont="1" applyFill="1" applyBorder="1" applyAlignment="1" applyProtection="1">
      <alignment horizontal="center" vertical="center" wrapText="1"/>
    </xf>
    <xf numFmtId="3" fontId="3" fillId="0" borderId="2" xfId="0" applyNumberFormat="1" applyFont="1" applyFill="1" applyBorder="1" applyAlignment="1" applyProtection="1">
      <alignment horizontal="righ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3" fontId="3" fillId="0" borderId="2" xfId="0" applyNumberFormat="1" applyFont="1" applyFill="1" applyBorder="1" applyAlignment="1" applyProtection="1">
      <alignment horizontal="right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</xf>
    <xf numFmtId="0" fontId="4" fillId="0" borderId="1" xfId="2" applyFont="1" applyFill="1" applyBorder="1" applyAlignment="1" applyProtection="1">
      <alignment vertical="center" wrapText="1"/>
    </xf>
    <xf numFmtId="3" fontId="4" fillId="0" borderId="1" xfId="2" applyNumberFormat="1" applyFont="1" applyFill="1" applyBorder="1" applyAlignment="1" applyProtection="1">
      <alignment horizontal="right" vertical="center" wrapText="1"/>
    </xf>
    <xf numFmtId="4" fontId="4" fillId="0" borderId="1" xfId="2" applyNumberFormat="1" applyFont="1" applyFill="1" applyBorder="1" applyAlignment="1" applyProtection="1">
      <alignment horizontal="right" vertical="center" wrapText="1"/>
    </xf>
    <xf numFmtId="0" fontId="5" fillId="0" borderId="1" xfId="2" applyFont="1" applyFill="1" applyBorder="1" applyAlignment="1" applyProtection="1">
      <alignment vertical="center" wrapText="1"/>
    </xf>
    <xf numFmtId="3" fontId="5" fillId="0" borderId="1" xfId="2" applyNumberFormat="1" applyFont="1" applyFill="1" applyBorder="1" applyAlignment="1" applyProtection="1">
      <alignment horizontal="right" vertical="center" wrapText="1"/>
    </xf>
    <xf numFmtId="4" fontId="5" fillId="0" borderId="1" xfId="2" applyNumberFormat="1" applyFont="1" applyFill="1" applyBorder="1" applyAlignment="1" applyProtection="1">
      <alignment horizontal="right" vertical="center" wrapText="1"/>
    </xf>
    <xf numFmtId="0" fontId="3" fillId="0" borderId="1" xfId="2" applyFont="1" applyFill="1" applyBorder="1" applyAlignment="1" applyProtection="1">
      <alignment vertical="center" wrapText="1"/>
    </xf>
    <xf numFmtId="3" fontId="3" fillId="0" borderId="1" xfId="2" applyNumberFormat="1" applyFont="1" applyFill="1" applyBorder="1" applyAlignment="1" applyProtection="1">
      <alignment horizontal="center" vertical="center" wrapText="1"/>
    </xf>
    <xf numFmtId="3" fontId="3" fillId="0" borderId="1" xfId="2" applyNumberFormat="1" applyFont="1" applyFill="1" applyBorder="1" applyAlignment="1" applyProtection="1">
      <alignment horizontal="right" vertical="center" wrapText="1"/>
    </xf>
    <xf numFmtId="4" fontId="3" fillId="0" borderId="1" xfId="2" applyNumberFormat="1" applyFont="1" applyFill="1" applyBorder="1" applyAlignment="1" applyProtection="1">
      <alignment horizontal="right" vertical="center" wrapText="1"/>
    </xf>
    <xf numFmtId="1" fontId="5" fillId="0" borderId="1" xfId="0" applyNumberFormat="1" applyFont="1" applyFill="1" applyBorder="1" applyAlignment="1" applyProtection="1">
      <alignment horizontal="left" vertical="center"/>
    </xf>
    <xf numFmtId="4" fontId="3" fillId="2" borderId="1" xfId="2" applyNumberFormat="1" applyFont="1" applyFill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left" vertical="center" wrapText="1"/>
    </xf>
    <xf numFmtId="3" fontId="4" fillId="4" borderId="1" xfId="1" applyNumberFormat="1" applyFont="1" applyFill="1" applyBorder="1" applyAlignment="1" applyProtection="1">
      <alignment horizontal="right" vertical="center" wrapText="1"/>
    </xf>
    <xf numFmtId="3" fontId="4" fillId="0" borderId="1" xfId="1" applyNumberFormat="1" applyFont="1" applyFill="1" applyBorder="1" applyAlignment="1" applyProtection="1">
      <alignment horizontal="right" vertical="center" wrapText="1"/>
    </xf>
    <xf numFmtId="4" fontId="4" fillId="0" borderId="1" xfId="1" applyNumberFormat="1" applyFont="1" applyFill="1" applyBorder="1" applyAlignment="1" applyProtection="1">
      <alignment horizontal="right"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6" xfId="1"/>
    <cellStyle name="Normal_Budzet RS za 2008. godinu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topLeftCell="A34" workbookViewId="0">
      <selection activeCell="A43" sqref="A43:XFD43"/>
    </sheetView>
  </sheetViews>
  <sheetFormatPr defaultRowHeight="15" x14ac:dyDescent="0.25"/>
  <cols>
    <col min="1" max="1" width="11.28515625" customWidth="1"/>
    <col min="2" max="2" width="57" customWidth="1"/>
    <col min="3" max="9" width="0" hidden="1" customWidth="1"/>
    <col min="10" max="10" width="11.85546875" customWidth="1"/>
    <col min="11" max="11" width="10.85546875" customWidth="1"/>
  </cols>
  <sheetData>
    <row r="1" spans="1:11" ht="114.75" x14ac:dyDescent="0.25">
      <c r="A1" s="50" t="s">
        <v>89</v>
      </c>
      <c r="B1" s="50" t="s">
        <v>0</v>
      </c>
      <c r="C1" s="50" t="s">
        <v>1</v>
      </c>
      <c r="D1" s="51" t="s">
        <v>2</v>
      </c>
      <c r="E1" s="51" t="s">
        <v>3</v>
      </c>
      <c r="F1" s="52" t="s">
        <v>4</v>
      </c>
      <c r="G1" s="52" t="s">
        <v>5</v>
      </c>
      <c r="H1" s="53" t="s">
        <v>6</v>
      </c>
      <c r="I1" s="53" t="s">
        <v>7</v>
      </c>
      <c r="J1" s="54" t="s">
        <v>90</v>
      </c>
      <c r="K1" s="54" t="s">
        <v>91</v>
      </c>
    </row>
    <row r="2" spans="1:11" x14ac:dyDescent="0.25">
      <c r="A2" s="1">
        <v>1</v>
      </c>
      <c r="B2" s="2">
        <v>2</v>
      </c>
      <c r="C2" s="1">
        <v>3</v>
      </c>
      <c r="D2" s="3">
        <v>3</v>
      </c>
      <c r="E2" s="3">
        <v>4</v>
      </c>
      <c r="F2" s="2">
        <v>5</v>
      </c>
      <c r="G2" s="2">
        <v>6</v>
      </c>
      <c r="H2" s="2">
        <v>7</v>
      </c>
      <c r="I2" s="2">
        <v>8</v>
      </c>
      <c r="J2" s="4">
        <v>3</v>
      </c>
      <c r="K2" s="4">
        <v>4</v>
      </c>
    </row>
    <row r="3" spans="1:11" ht="45" x14ac:dyDescent="0.25">
      <c r="A3" s="5"/>
      <c r="B3" s="6" t="s">
        <v>8</v>
      </c>
      <c r="C3" s="7" t="s">
        <v>9</v>
      </c>
      <c r="D3" s="8">
        <f>D4+D25+D43+D62</f>
        <v>4367390</v>
      </c>
      <c r="E3" s="8">
        <f>E4+E25+E43+E62</f>
        <v>0</v>
      </c>
      <c r="F3" s="8">
        <f>F4+F25+F43+F62</f>
        <v>4369390</v>
      </c>
      <c r="G3" s="8">
        <f>G4+G25+G43+G62</f>
        <v>0</v>
      </c>
      <c r="H3" s="9">
        <f>H4+H25+H43+H62</f>
        <v>4829276.5599999996</v>
      </c>
      <c r="I3" s="9">
        <f>I4+I25+I43+I62</f>
        <v>0</v>
      </c>
      <c r="J3" s="8">
        <f>J4+J25+J43+J62</f>
        <v>-5194110</v>
      </c>
      <c r="K3" s="8">
        <f>K4+K25+K43+K62</f>
        <v>0</v>
      </c>
    </row>
    <row r="4" spans="1:11" ht="30" x14ac:dyDescent="0.25">
      <c r="A4" s="5"/>
      <c r="B4" s="6" t="s">
        <v>10</v>
      </c>
      <c r="C4" s="7" t="s">
        <v>11</v>
      </c>
      <c r="D4" s="8">
        <f t="shared" ref="D4:K4" si="0">D5-D15</f>
        <v>30000</v>
      </c>
      <c r="E4" s="8">
        <f t="shared" si="0"/>
        <v>0</v>
      </c>
      <c r="F4" s="8">
        <f t="shared" si="0"/>
        <v>30000</v>
      </c>
      <c r="G4" s="8">
        <f t="shared" si="0"/>
        <v>0</v>
      </c>
      <c r="H4" s="9">
        <f t="shared" si="0"/>
        <v>0</v>
      </c>
      <c r="I4" s="9">
        <f t="shared" si="0"/>
        <v>0</v>
      </c>
      <c r="J4" s="8">
        <f t="shared" si="0"/>
        <v>30000</v>
      </c>
      <c r="K4" s="8">
        <f t="shared" si="0"/>
        <v>0</v>
      </c>
    </row>
    <row r="5" spans="1:11" ht="30" x14ac:dyDescent="0.25">
      <c r="A5" s="10">
        <v>910000</v>
      </c>
      <c r="B5" s="6" t="s">
        <v>12</v>
      </c>
      <c r="C5" s="7" t="s">
        <v>13</v>
      </c>
      <c r="D5" s="8">
        <f t="shared" ref="D5:K5" si="1">D6+D12</f>
        <v>30000</v>
      </c>
      <c r="E5" s="8">
        <f t="shared" si="1"/>
        <v>0</v>
      </c>
      <c r="F5" s="8">
        <f t="shared" si="1"/>
        <v>30000</v>
      </c>
      <c r="G5" s="8">
        <f t="shared" si="1"/>
        <v>0</v>
      </c>
      <c r="H5" s="9">
        <f t="shared" si="1"/>
        <v>0</v>
      </c>
      <c r="I5" s="9">
        <f t="shared" si="1"/>
        <v>0</v>
      </c>
      <c r="J5" s="8">
        <f t="shared" si="1"/>
        <v>30000</v>
      </c>
      <c r="K5" s="8">
        <f t="shared" si="1"/>
        <v>0</v>
      </c>
    </row>
    <row r="6" spans="1:11" ht="60" x14ac:dyDescent="0.25">
      <c r="A6" s="11">
        <v>911000</v>
      </c>
      <c r="B6" s="12" t="s">
        <v>14</v>
      </c>
      <c r="C6" s="13" t="s">
        <v>15</v>
      </c>
      <c r="D6" s="14">
        <f t="shared" ref="D6:K6" si="2">D7+D8+D9+D10+D11</f>
        <v>0</v>
      </c>
      <c r="E6" s="14">
        <f t="shared" si="2"/>
        <v>0</v>
      </c>
      <c r="F6" s="14">
        <f t="shared" si="2"/>
        <v>0</v>
      </c>
      <c r="G6" s="14">
        <f t="shared" si="2"/>
        <v>0</v>
      </c>
      <c r="H6" s="15">
        <f t="shared" si="2"/>
        <v>0</v>
      </c>
      <c r="I6" s="15">
        <f t="shared" si="2"/>
        <v>0</v>
      </c>
      <c r="J6" s="14">
        <f t="shared" si="2"/>
        <v>0</v>
      </c>
      <c r="K6" s="14">
        <f t="shared" si="2"/>
        <v>0</v>
      </c>
    </row>
    <row r="7" spans="1:11" x14ac:dyDescent="0.25">
      <c r="A7" s="16">
        <v>911100</v>
      </c>
      <c r="B7" s="17" t="s">
        <v>16</v>
      </c>
      <c r="C7" s="18">
        <v>261</v>
      </c>
      <c r="D7" s="19">
        <v>0</v>
      </c>
      <c r="E7" s="19">
        <v>0</v>
      </c>
      <c r="F7" s="19">
        <v>0</v>
      </c>
      <c r="G7" s="19">
        <v>0</v>
      </c>
      <c r="H7" s="20">
        <v>0</v>
      </c>
      <c r="I7" s="20">
        <v>0</v>
      </c>
      <c r="J7" s="19">
        <v>0</v>
      </c>
      <c r="K7" s="19">
        <v>0</v>
      </c>
    </row>
    <row r="8" spans="1:11" x14ac:dyDescent="0.25">
      <c r="A8" s="16">
        <v>911200</v>
      </c>
      <c r="B8" s="17" t="s">
        <v>17</v>
      </c>
      <c r="C8" s="18">
        <v>262</v>
      </c>
      <c r="D8" s="19">
        <v>0</v>
      </c>
      <c r="E8" s="19">
        <v>0</v>
      </c>
      <c r="F8" s="19">
        <v>0</v>
      </c>
      <c r="G8" s="19">
        <v>0</v>
      </c>
      <c r="H8" s="20">
        <v>0</v>
      </c>
      <c r="I8" s="20">
        <v>0</v>
      </c>
      <c r="J8" s="19">
        <v>0</v>
      </c>
      <c r="K8" s="19">
        <v>0</v>
      </c>
    </row>
    <row r="9" spans="1:11" x14ac:dyDescent="0.25">
      <c r="A9" s="16">
        <v>911300</v>
      </c>
      <c r="B9" s="17" t="s">
        <v>18</v>
      </c>
      <c r="C9" s="18">
        <v>263</v>
      </c>
      <c r="D9" s="19">
        <v>0</v>
      </c>
      <c r="E9" s="19">
        <v>0</v>
      </c>
      <c r="F9" s="19">
        <v>0</v>
      </c>
      <c r="G9" s="19">
        <v>0</v>
      </c>
      <c r="H9" s="20">
        <v>0</v>
      </c>
      <c r="I9" s="20">
        <v>0</v>
      </c>
      <c r="J9" s="19">
        <v>0</v>
      </c>
      <c r="K9" s="19">
        <v>0</v>
      </c>
    </row>
    <row r="10" spans="1:11" x14ac:dyDescent="0.25">
      <c r="A10" s="16">
        <v>911400</v>
      </c>
      <c r="B10" s="17" t="s">
        <v>19</v>
      </c>
      <c r="C10" s="18">
        <v>264</v>
      </c>
      <c r="D10" s="19">
        <v>0</v>
      </c>
      <c r="E10" s="19">
        <v>0</v>
      </c>
      <c r="F10" s="19">
        <v>0</v>
      </c>
      <c r="G10" s="19">
        <v>0</v>
      </c>
      <c r="H10" s="20">
        <v>0</v>
      </c>
      <c r="I10" s="20">
        <v>0</v>
      </c>
      <c r="J10" s="19">
        <v>0</v>
      </c>
      <c r="K10" s="19">
        <v>0</v>
      </c>
    </row>
    <row r="11" spans="1:11" x14ac:dyDescent="0.25">
      <c r="A11" s="16">
        <v>911500</v>
      </c>
      <c r="B11" s="17" t="s">
        <v>20</v>
      </c>
      <c r="C11" s="18">
        <v>265</v>
      </c>
      <c r="D11" s="19">
        <v>0</v>
      </c>
      <c r="E11" s="19">
        <v>0</v>
      </c>
      <c r="F11" s="19">
        <v>0</v>
      </c>
      <c r="G11" s="19">
        <v>0</v>
      </c>
      <c r="H11" s="20">
        <v>0</v>
      </c>
      <c r="I11" s="20">
        <v>0</v>
      </c>
      <c r="J11" s="19">
        <v>0</v>
      </c>
      <c r="K11" s="19">
        <v>0</v>
      </c>
    </row>
    <row r="12" spans="1:11" ht="30" x14ac:dyDescent="0.25">
      <c r="A12" s="11">
        <v>918000</v>
      </c>
      <c r="B12" s="12" t="s">
        <v>21</v>
      </c>
      <c r="C12" s="7" t="s">
        <v>22</v>
      </c>
      <c r="D12" s="14">
        <f t="shared" ref="D12:K12" si="3">D13+D14</f>
        <v>30000</v>
      </c>
      <c r="E12" s="14">
        <f t="shared" si="3"/>
        <v>0</v>
      </c>
      <c r="F12" s="14">
        <f t="shared" si="3"/>
        <v>30000</v>
      </c>
      <c r="G12" s="14">
        <f t="shared" si="3"/>
        <v>0</v>
      </c>
      <c r="H12" s="15">
        <f t="shared" si="3"/>
        <v>0</v>
      </c>
      <c r="I12" s="15">
        <f t="shared" si="3"/>
        <v>0</v>
      </c>
      <c r="J12" s="14">
        <f t="shared" si="3"/>
        <v>30000</v>
      </c>
      <c r="K12" s="14">
        <f t="shared" si="3"/>
        <v>0</v>
      </c>
    </row>
    <row r="13" spans="1:11" ht="30" x14ac:dyDescent="0.25">
      <c r="A13" s="16">
        <v>918100</v>
      </c>
      <c r="B13" s="17" t="s">
        <v>23</v>
      </c>
      <c r="C13" s="18">
        <v>267</v>
      </c>
      <c r="D13" s="19">
        <v>30000</v>
      </c>
      <c r="E13" s="19">
        <v>0</v>
      </c>
      <c r="F13" s="19">
        <v>30000</v>
      </c>
      <c r="G13" s="19">
        <v>0</v>
      </c>
      <c r="H13" s="20">
        <v>0</v>
      </c>
      <c r="I13" s="20">
        <v>0</v>
      </c>
      <c r="J13" s="19">
        <v>30000</v>
      </c>
      <c r="K13" s="19">
        <v>0</v>
      </c>
    </row>
    <row r="14" spans="1:11" ht="30" x14ac:dyDescent="0.25">
      <c r="A14" s="16">
        <v>918200</v>
      </c>
      <c r="B14" s="17" t="s">
        <v>24</v>
      </c>
      <c r="C14" s="18">
        <v>268</v>
      </c>
      <c r="D14" s="21">
        <v>0</v>
      </c>
      <c r="E14" s="21">
        <v>0</v>
      </c>
      <c r="F14" s="21">
        <v>0</v>
      </c>
      <c r="G14" s="21">
        <v>0</v>
      </c>
      <c r="H14" s="22">
        <v>0</v>
      </c>
      <c r="I14" s="20">
        <v>0</v>
      </c>
      <c r="J14" s="21">
        <v>0</v>
      </c>
      <c r="K14" s="19">
        <v>0</v>
      </c>
    </row>
    <row r="15" spans="1:11" ht="30" x14ac:dyDescent="0.25">
      <c r="A15" s="11">
        <v>610000</v>
      </c>
      <c r="B15" s="6" t="s">
        <v>25</v>
      </c>
      <c r="C15" s="13" t="s">
        <v>26</v>
      </c>
      <c r="D15" s="8">
        <f t="shared" ref="D15:K15" si="4">D16+D22</f>
        <v>0</v>
      </c>
      <c r="E15" s="8">
        <f t="shared" si="4"/>
        <v>0</v>
      </c>
      <c r="F15" s="8">
        <f t="shared" si="4"/>
        <v>0</v>
      </c>
      <c r="G15" s="8">
        <f t="shared" si="4"/>
        <v>0</v>
      </c>
      <c r="H15" s="9">
        <f t="shared" si="4"/>
        <v>0</v>
      </c>
      <c r="I15" s="9">
        <f t="shared" si="4"/>
        <v>0</v>
      </c>
      <c r="J15" s="8">
        <f t="shared" si="4"/>
        <v>0</v>
      </c>
      <c r="K15" s="8">
        <f t="shared" si="4"/>
        <v>0</v>
      </c>
    </row>
    <row r="16" spans="1:11" ht="60" x14ac:dyDescent="0.25">
      <c r="A16" s="11">
        <v>611000</v>
      </c>
      <c r="B16" s="12" t="s">
        <v>27</v>
      </c>
      <c r="C16" s="13" t="s">
        <v>28</v>
      </c>
      <c r="D16" s="14">
        <f t="shared" ref="D16:K16" si="5">D17+D18+D19+D20+D21</f>
        <v>0</v>
      </c>
      <c r="E16" s="14">
        <f t="shared" si="5"/>
        <v>0</v>
      </c>
      <c r="F16" s="14">
        <f t="shared" si="5"/>
        <v>0</v>
      </c>
      <c r="G16" s="14">
        <f t="shared" si="5"/>
        <v>0</v>
      </c>
      <c r="H16" s="15">
        <f t="shared" si="5"/>
        <v>0</v>
      </c>
      <c r="I16" s="15">
        <f t="shared" si="5"/>
        <v>0</v>
      </c>
      <c r="J16" s="14">
        <f t="shared" si="5"/>
        <v>0</v>
      </c>
      <c r="K16" s="14">
        <f t="shared" si="5"/>
        <v>0</v>
      </c>
    </row>
    <row r="17" spans="1:11" x14ac:dyDescent="0.25">
      <c r="A17" s="23">
        <v>611100</v>
      </c>
      <c r="B17" s="17" t="s">
        <v>29</v>
      </c>
      <c r="C17" s="18">
        <v>271</v>
      </c>
      <c r="D17" s="19">
        <v>0</v>
      </c>
      <c r="E17" s="19">
        <v>0</v>
      </c>
      <c r="F17" s="19">
        <v>0</v>
      </c>
      <c r="G17" s="19">
        <v>0</v>
      </c>
      <c r="H17" s="20">
        <v>0</v>
      </c>
      <c r="I17" s="20">
        <v>0</v>
      </c>
      <c r="J17" s="19">
        <v>0</v>
      </c>
      <c r="K17" s="19">
        <v>0</v>
      </c>
    </row>
    <row r="18" spans="1:11" x14ac:dyDescent="0.25">
      <c r="A18" s="23">
        <v>611200</v>
      </c>
      <c r="B18" s="17" t="s">
        <v>30</v>
      </c>
      <c r="C18" s="18">
        <v>272</v>
      </c>
      <c r="D18" s="19">
        <v>0</v>
      </c>
      <c r="E18" s="19">
        <v>0</v>
      </c>
      <c r="F18" s="19">
        <v>0</v>
      </c>
      <c r="G18" s="19">
        <v>0</v>
      </c>
      <c r="H18" s="20">
        <v>0</v>
      </c>
      <c r="I18" s="20">
        <v>0</v>
      </c>
      <c r="J18" s="19">
        <v>0</v>
      </c>
      <c r="K18" s="19">
        <v>0</v>
      </c>
    </row>
    <row r="19" spans="1:11" x14ac:dyDescent="0.25">
      <c r="A19" s="23">
        <v>611300</v>
      </c>
      <c r="B19" s="17" t="s">
        <v>31</v>
      </c>
      <c r="C19" s="18">
        <v>273</v>
      </c>
      <c r="D19" s="19">
        <v>0</v>
      </c>
      <c r="E19" s="19">
        <v>0</v>
      </c>
      <c r="F19" s="19">
        <v>0</v>
      </c>
      <c r="G19" s="19">
        <v>0</v>
      </c>
      <c r="H19" s="20">
        <v>0</v>
      </c>
      <c r="I19" s="20">
        <v>0</v>
      </c>
      <c r="J19" s="19">
        <v>0</v>
      </c>
      <c r="K19" s="19">
        <v>0</v>
      </c>
    </row>
    <row r="20" spans="1:11" x14ac:dyDescent="0.25">
      <c r="A20" s="23">
        <v>611400</v>
      </c>
      <c r="B20" s="17" t="s">
        <v>32</v>
      </c>
      <c r="C20" s="18">
        <v>274</v>
      </c>
      <c r="D20" s="19">
        <v>0</v>
      </c>
      <c r="E20" s="19">
        <v>0</v>
      </c>
      <c r="F20" s="19">
        <v>0</v>
      </c>
      <c r="G20" s="19">
        <v>0</v>
      </c>
      <c r="H20" s="20">
        <v>0</v>
      </c>
      <c r="I20" s="20">
        <v>0</v>
      </c>
      <c r="J20" s="19">
        <v>0</v>
      </c>
      <c r="K20" s="19">
        <v>0</v>
      </c>
    </row>
    <row r="21" spans="1:11" x14ac:dyDescent="0.25">
      <c r="A21" s="23">
        <v>611500</v>
      </c>
      <c r="B21" s="24" t="s">
        <v>33</v>
      </c>
      <c r="C21" s="18">
        <v>275</v>
      </c>
      <c r="D21" s="19">
        <v>0</v>
      </c>
      <c r="E21" s="19">
        <v>0</v>
      </c>
      <c r="F21" s="19">
        <v>0</v>
      </c>
      <c r="G21" s="19">
        <v>0</v>
      </c>
      <c r="H21" s="20">
        <v>0</v>
      </c>
      <c r="I21" s="20">
        <v>0</v>
      </c>
      <c r="J21" s="19">
        <v>0</v>
      </c>
      <c r="K21" s="19">
        <v>0</v>
      </c>
    </row>
    <row r="22" spans="1:11" ht="30" x14ac:dyDescent="0.25">
      <c r="A22" s="11">
        <v>618000</v>
      </c>
      <c r="B22" s="12" t="s">
        <v>34</v>
      </c>
      <c r="C22" s="25" t="s">
        <v>35</v>
      </c>
      <c r="D22" s="26">
        <f t="shared" ref="D22:K22" si="6">D23+D24</f>
        <v>0</v>
      </c>
      <c r="E22" s="26">
        <f t="shared" si="6"/>
        <v>0</v>
      </c>
      <c r="F22" s="26">
        <f t="shared" si="6"/>
        <v>0</v>
      </c>
      <c r="G22" s="26">
        <f t="shared" si="6"/>
        <v>0</v>
      </c>
      <c r="H22" s="27">
        <f t="shared" si="6"/>
        <v>0</v>
      </c>
      <c r="I22" s="27">
        <f t="shared" si="6"/>
        <v>0</v>
      </c>
      <c r="J22" s="26">
        <f t="shared" si="6"/>
        <v>0</v>
      </c>
      <c r="K22" s="26">
        <f t="shared" si="6"/>
        <v>0</v>
      </c>
    </row>
    <row r="23" spans="1:11" ht="30" x14ac:dyDescent="0.25">
      <c r="A23" s="23">
        <v>618100</v>
      </c>
      <c r="B23" s="17" t="s">
        <v>36</v>
      </c>
      <c r="C23" s="28">
        <v>277</v>
      </c>
      <c r="D23" s="29">
        <v>0</v>
      </c>
      <c r="E23" s="29">
        <v>0</v>
      </c>
      <c r="F23" s="29">
        <v>0</v>
      </c>
      <c r="G23" s="29">
        <v>0</v>
      </c>
      <c r="H23" s="30">
        <v>0</v>
      </c>
      <c r="I23" s="20">
        <v>0</v>
      </c>
      <c r="J23" s="29">
        <v>0</v>
      </c>
      <c r="K23" s="19">
        <v>0</v>
      </c>
    </row>
    <row r="24" spans="1:11" ht="30" x14ac:dyDescent="0.25">
      <c r="A24" s="23">
        <v>618200</v>
      </c>
      <c r="B24" s="17" t="s">
        <v>37</v>
      </c>
      <c r="C24" s="28">
        <v>278</v>
      </c>
      <c r="D24" s="31">
        <v>0</v>
      </c>
      <c r="E24" s="31">
        <v>0</v>
      </c>
      <c r="F24" s="31">
        <v>0</v>
      </c>
      <c r="G24" s="31">
        <v>0</v>
      </c>
      <c r="H24" s="32">
        <v>0</v>
      </c>
      <c r="I24" s="20">
        <v>0</v>
      </c>
      <c r="J24" s="31">
        <v>0</v>
      </c>
      <c r="K24" s="19">
        <v>0</v>
      </c>
    </row>
    <row r="25" spans="1:11" ht="30" x14ac:dyDescent="0.25">
      <c r="A25" s="16"/>
      <c r="B25" s="33" t="s">
        <v>38</v>
      </c>
      <c r="C25" s="7" t="s">
        <v>39</v>
      </c>
      <c r="D25" s="34">
        <f t="shared" ref="D25:K25" si="7">D26-D33</f>
        <v>3969200</v>
      </c>
      <c r="E25" s="34">
        <f t="shared" si="7"/>
        <v>0</v>
      </c>
      <c r="F25" s="34">
        <f t="shared" si="7"/>
        <v>3969200</v>
      </c>
      <c r="G25" s="34">
        <f t="shared" si="7"/>
        <v>0</v>
      </c>
      <c r="H25" s="35">
        <f t="shared" si="7"/>
        <v>4694136.8499999996</v>
      </c>
      <c r="I25" s="35">
        <f t="shared" si="7"/>
        <v>0</v>
      </c>
      <c r="J25" s="34">
        <f t="shared" si="7"/>
        <v>-4722300</v>
      </c>
      <c r="K25" s="34">
        <f t="shared" si="7"/>
        <v>0</v>
      </c>
    </row>
    <row r="26" spans="1:11" ht="30" x14ac:dyDescent="0.25">
      <c r="A26" s="10">
        <v>920000</v>
      </c>
      <c r="B26" s="33" t="s">
        <v>40</v>
      </c>
      <c r="C26" s="7" t="s">
        <v>41</v>
      </c>
      <c r="D26" s="34">
        <f t="shared" ref="D26:K26" si="8">D27+D30</f>
        <v>6500000</v>
      </c>
      <c r="E26" s="34">
        <f t="shared" si="8"/>
        <v>0</v>
      </c>
      <c r="F26" s="34">
        <f t="shared" si="8"/>
        <v>6500000</v>
      </c>
      <c r="G26" s="34">
        <f t="shared" si="8"/>
        <v>0</v>
      </c>
      <c r="H26" s="35">
        <f t="shared" si="8"/>
        <v>6500000</v>
      </c>
      <c r="I26" s="35">
        <f t="shared" si="8"/>
        <v>0</v>
      </c>
      <c r="J26" s="34">
        <f t="shared" si="8"/>
        <v>0</v>
      </c>
      <c r="K26" s="34">
        <f t="shared" si="8"/>
        <v>0</v>
      </c>
    </row>
    <row r="27" spans="1:11" ht="30" x14ac:dyDescent="0.25">
      <c r="A27" s="11">
        <v>921000</v>
      </c>
      <c r="B27" s="36" t="s">
        <v>42</v>
      </c>
      <c r="C27" s="13" t="s">
        <v>43</v>
      </c>
      <c r="D27" s="37">
        <f t="shared" ref="D27:K27" si="9">D28+D29</f>
        <v>6500000</v>
      </c>
      <c r="E27" s="37">
        <f t="shared" si="9"/>
        <v>0</v>
      </c>
      <c r="F27" s="37">
        <f t="shared" si="9"/>
        <v>6500000</v>
      </c>
      <c r="G27" s="37">
        <f t="shared" si="9"/>
        <v>0</v>
      </c>
      <c r="H27" s="38">
        <f t="shared" si="9"/>
        <v>6500000</v>
      </c>
      <c r="I27" s="38">
        <f t="shared" si="9"/>
        <v>0</v>
      </c>
      <c r="J27" s="37">
        <f t="shared" si="9"/>
        <v>0</v>
      </c>
      <c r="K27" s="37">
        <f t="shared" si="9"/>
        <v>0</v>
      </c>
    </row>
    <row r="28" spans="1:11" x14ac:dyDescent="0.25">
      <c r="A28" s="16">
        <v>921100</v>
      </c>
      <c r="B28" s="39" t="s">
        <v>44</v>
      </c>
      <c r="C28" s="40">
        <v>282</v>
      </c>
      <c r="D28" s="41">
        <v>0</v>
      </c>
      <c r="E28" s="41">
        <v>0</v>
      </c>
      <c r="F28" s="41">
        <v>0</v>
      </c>
      <c r="G28" s="41">
        <v>0</v>
      </c>
      <c r="H28" s="42">
        <v>0</v>
      </c>
      <c r="I28" s="20">
        <v>0</v>
      </c>
      <c r="J28" s="41">
        <v>0</v>
      </c>
      <c r="K28" s="19">
        <v>0</v>
      </c>
    </row>
    <row r="29" spans="1:11" x14ac:dyDescent="0.25">
      <c r="A29" s="16">
        <v>921200</v>
      </c>
      <c r="B29" s="39" t="s">
        <v>45</v>
      </c>
      <c r="C29" s="40">
        <v>283</v>
      </c>
      <c r="D29" s="41">
        <v>6500000</v>
      </c>
      <c r="E29" s="41">
        <v>0</v>
      </c>
      <c r="F29" s="41">
        <v>6500000</v>
      </c>
      <c r="G29" s="41">
        <v>0</v>
      </c>
      <c r="H29" s="42">
        <v>6500000</v>
      </c>
      <c r="I29" s="20">
        <v>0</v>
      </c>
      <c r="J29" s="41">
        <v>0</v>
      </c>
      <c r="K29" s="19">
        <v>0</v>
      </c>
    </row>
    <row r="30" spans="1:11" ht="30" x14ac:dyDescent="0.25">
      <c r="A30" s="11">
        <v>928000</v>
      </c>
      <c r="B30" s="36" t="s">
        <v>46</v>
      </c>
      <c r="C30" s="7" t="s">
        <v>47</v>
      </c>
      <c r="D30" s="37">
        <f t="shared" ref="D30:K30" si="10">D31+D32</f>
        <v>0</v>
      </c>
      <c r="E30" s="37">
        <f t="shared" si="10"/>
        <v>0</v>
      </c>
      <c r="F30" s="37">
        <f t="shared" si="10"/>
        <v>0</v>
      </c>
      <c r="G30" s="37">
        <f t="shared" si="10"/>
        <v>0</v>
      </c>
      <c r="H30" s="38">
        <f t="shared" si="10"/>
        <v>0</v>
      </c>
      <c r="I30" s="38">
        <f t="shared" si="10"/>
        <v>0</v>
      </c>
      <c r="J30" s="37">
        <f t="shared" si="10"/>
        <v>0</v>
      </c>
      <c r="K30" s="37">
        <f t="shared" si="10"/>
        <v>0</v>
      </c>
    </row>
    <row r="31" spans="1:11" x14ac:dyDescent="0.25">
      <c r="A31" s="16">
        <v>928100</v>
      </c>
      <c r="B31" s="39" t="s">
        <v>48</v>
      </c>
      <c r="C31" s="18">
        <v>285</v>
      </c>
      <c r="D31" s="41">
        <v>0</v>
      </c>
      <c r="E31" s="41">
        <v>0</v>
      </c>
      <c r="F31" s="41">
        <v>0</v>
      </c>
      <c r="G31" s="41">
        <v>0</v>
      </c>
      <c r="H31" s="42">
        <v>0</v>
      </c>
      <c r="I31" s="20">
        <v>0</v>
      </c>
      <c r="J31" s="41">
        <v>0</v>
      </c>
      <c r="K31" s="19">
        <v>0</v>
      </c>
    </row>
    <row r="32" spans="1:11" ht="30" x14ac:dyDescent="0.25">
      <c r="A32" s="16">
        <v>928200</v>
      </c>
      <c r="B32" s="39" t="s">
        <v>49</v>
      </c>
      <c r="C32" s="18">
        <v>286</v>
      </c>
      <c r="D32" s="41">
        <v>0</v>
      </c>
      <c r="E32" s="41">
        <v>0</v>
      </c>
      <c r="F32" s="41">
        <v>0</v>
      </c>
      <c r="G32" s="41">
        <v>0</v>
      </c>
      <c r="H32" s="42">
        <v>0</v>
      </c>
      <c r="I32" s="20">
        <v>0</v>
      </c>
      <c r="J32" s="41">
        <v>0</v>
      </c>
      <c r="K32" s="19">
        <v>0</v>
      </c>
    </row>
    <row r="33" spans="1:11" ht="30" x14ac:dyDescent="0.25">
      <c r="A33" s="43">
        <v>620000</v>
      </c>
      <c r="B33" s="6" t="s">
        <v>50</v>
      </c>
      <c r="C33" s="13" t="s">
        <v>51</v>
      </c>
      <c r="D33" s="8">
        <f t="shared" ref="D33:K33" si="11">D34+D40</f>
        <v>2530800</v>
      </c>
      <c r="E33" s="8">
        <f t="shared" si="11"/>
        <v>0</v>
      </c>
      <c r="F33" s="8">
        <f t="shared" si="11"/>
        <v>2530800</v>
      </c>
      <c r="G33" s="8">
        <f t="shared" si="11"/>
        <v>0</v>
      </c>
      <c r="H33" s="9">
        <f t="shared" si="11"/>
        <v>1805863.1500000001</v>
      </c>
      <c r="I33" s="9">
        <f t="shared" si="11"/>
        <v>0</v>
      </c>
      <c r="J33" s="8">
        <f t="shared" si="11"/>
        <v>4722300</v>
      </c>
      <c r="K33" s="8">
        <f t="shared" si="11"/>
        <v>0</v>
      </c>
    </row>
    <row r="34" spans="1:11" ht="60" x14ac:dyDescent="0.25">
      <c r="A34" s="43">
        <v>621000</v>
      </c>
      <c r="B34" s="12" t="s">
        <v>52</v>
      </c>
      <c r="C34" s="13" t="s">
        <v>53</v>
      </c>
      <c r="D34" s="14">
        <f t="shared" ref="D34:K34" si="12">D35+D36+D37+D38+D39</f>
        <v>2194800</v>
      </c>
      <c r="E34" s="14">
        <f t="shared" si="12"/>
        <v>0</v>
      </c>
      <c r="F34" s="14">
        <f t="shared" si="12"/>
        <v>2194800</v>
      </c>
      <c r="G34" s="14">
        <f t="shared" si="12"/>
        <v>0</v>
      </c>
      <c r="H34" s="15">
        <f t="shared" si="12"/>
        <v>1637396.37</v>
      </c>
      <c r="I34" s="15">
        <f t="shared" si="12"/>
        <v>0</v>
      </c>
      <c r="J34" s="14">
        <f t="shared" si="12"/>
        <v>4327300</v>
      </c>
      <c r="K34" s="14">
        <f t="shared" si="12"/>
        <v>0</v>
      </c>
    </row>
    <row r="35" spans="1:11" ht="30" x14ac:dyDescent="0.25">
      <c r="A35" s="23">
        <v>621100</v>
      </c>
      <c r="B35" s="17" t="s">
        <v>54</v>
      </c>
      <c r="C35" s="18">
        <v>289</v>
      </c>
      <c r="D35" s="19">
        <v>453800</v>
      </c>
      <c r="E35" s="19">
        <v>0</v>
      </c>
      <c r="F35" s="19">
        <v>453800</v>
      </c>
      <c r="G35" s="19">
        <v>0</v>
      </c>
      <c r="H35" s="20">
        <v>337901.04</v>
      </c>
      <c r="I35" s="20">
        <v>0</v>
      </c>
      <c r="J35" s="19">
        <v>477300</v>
      </c>
      <c r="K35" s="19">
        <v>0</v>
      </c>
    </row>
    <row r="36" spans="1:11" x14ac:dyDescent="0.25">
      <c r="A36" s="23">
        <v>621200</v>
      </c>
      <c r="B36" s="17" t="s">
        <v>55</v>
      </c>
      <c r="C36" s="18">
        <v>290</v>
      </c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0">
        <v>0</v>
      </c>
      <c r="J36" s="19">
        <v>0</v>
      </c>
      <c r="K36" s="19">
        <v>0</v>
      </c>
    </row>
    <row r="37" spans="1:11" x14ac:dyDescent="0.25">
      <c r="A37" s="23">
        <v>621300</v>
      </c>
      <c r="B37" s="17" t="s">
        <v>56</v>
      </c>
      <c r="C37" s="18">
        <v>291</v>
      </c>
      <c r="D37" s="19">
        <v>1741000</v>
      </c>
      <c r="E37" s="19">
        <v>0</v>
      </c>
      <c r="F37" s="19">
        <v>1741000</v>
      </c>
      <c r="G37" s="19">
        <v>0</v>
      </c>
      <c r="H37" s="20">
        <v>1299495.33</v>
      </c>
      <c r="I37" s="20">
        <v>0</v>
      </c>
      <c r="J37" s="19">
        <v>3850000</v>
      </c>
      <c r="K37" s="19">
        <v>0</v>
      </c>
    </row>
    <row r="38" spans="1:11" x14ac:dyDescent="0.25">
      <c r="A38" s="23">
        <v>621400</v>
      </c>
      <c r="B38" s="17" t="s">
        <v>57</v>
      </c>
      <c r="C38" s="18">
        <v>292</v>
      </c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0">
        <v>0</v>
      </c>
      <c r="J38" s="19">
        <v>0</v>
      </c>
      <c r="K38" s="19">
        <v>0</v>
      </c>
    </row>
    <row r="39" spans="1:11" x14ac:dyDescent="0.25">
      <c r="A39" s="23">
        <v>621900</v>
      </c>
      <c r="B39" s="17" t="s">
        <v>58</v>
      </c>
      <c r="C39" s="18">
        <v>293</v>
      </c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0">
        <v>0</v>
      </c>
      <c r="J39" s="19">
        <v>0</v>
      </c>
      <c r="K39" s="19">
        <v>0</v>
      </c>
    </row>
    <row r="40" spans="1:11" ht="30" x14ac:dyDescent="0.25">
      <c r="A40" s="43">
        <v>628000</v>
      </c>
      <c r="B40" s="12" t="s">
        <v>59</v>
      </c>
      <c r="C40" s="7" t="s">
        <v>60</v>
      </c>
      <c r="D40" s="14">
        <f t="shared" ref="D40:K40" si="13">D41+D42</f>
        <v>336000</v>
      </c>
      <c r="E40" s="14">
        <f t="shared" si="13"/>
        <v>0</v>
      </c>
      <c r="F40" s="14">
        <f t="shared" si="13"/>
        <v>336000</v>
      </c>
      <c r="G40" s="14">
        <f t="shared" si="13"/>
        <v>0</v>
      </c>
      <c r="H40" s="15">
        <f t="shared" si="13"/>
        <v>168466.78</v>
      </c>
      <c r="I40" s="15">
        <f t="shared" si="13"/>
        <v>0</v>
      </c>
      <c r="J40" s="14">
        <f t="shared" si="13"/>
        <v>395000</v>
      </c>
      <c r="K40" s="14">
        <f t="shared" si="13"/>
        <v>0</v>
      </c>
    </row>
    <row r="41" spans="1:11" x14ac:dyDescent="0.25">
      <c r="A41" s="23">
        <v>628100</v>
      </c>
      <c r="B41" s="17" t="s">
        <v>61</v>
      </c>
      <c r="C41" s="18">
        <v>295</v>
      </c>
      <c r="D41" s="19">
        <v>336000</v>
      </c>
      <c r="E41" s="19">
        <v>0</v>
      </c>
      <c r="F41" s="19">
        <v>336000</v>
      </c>
      <c r="G41" s="19">
        <v>0</v>
      </c>
      <c r="H41" s="20">
        <v>168466.78</v>
      </c>
      <c r="I41" s="20">
        <v>0</v>
      </c>
      <c r="J41" s="19">
        <v>395000</v>
      </c>
      <c r="K41" s="19">
        <v>0</v>
      </c>
    </row>
    <row r="42" spans="1:11" ht="30" x14ac:dyDescent="0.25">
      <c r="A42" s="23">
        <v>628200</v>
      </c>
      <c r="B42" s="17" t="s">
        <v>62</v>
      </c>
      <c r="C42" s="18">
        <v>296</v>
      </c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0">
        <v>0</v>
      </c>
      <c r="J42" s="19">
        <v>0</v>
      </c>
      <c r="K42" s="19">
        <v>0</v>
      </c>
    </row>
    <row r="43" spans="1:11" ht="30" x14ac:dyDescent="0.25">
      <c r="A43" s="23"/>
      <c r="B43" s="6" t="s">
        <v>63</v>
      </c>
      <c r="C43" s="7" t="s">
        <v>64</v>
      </c>
      <c r="D43" s="8">
        <f t="shared" ref="D43:K43" si="14">D44-D53</f>
        <v>368190</v>
      </c>
      <c r="E43" s="8">
        <f t="shared" si="14"/>
        <v>0</v>
      </c>
      <c r="F43" s="8">
        <f t="shared" si="14"/>
        <v>370190</v>
      </c>
      <c r="G43" s="8">
        <f t="shared" si="14"/>
        <v>0</v>
      </c>
      <c r="H43" s="9">
        <f t="shared" si="14"/>
        <v>135139.70999999996</v>
      </c>
      <c r="I43" s="9">
        <f t="shared" si="14"/>
        <v>0</v>
      </c>
      <c r="J43" s="8">
        <f t="shared" si="14"/>
        <v>-501810</v>
      </c>
      <c r="K43" s="8">
        <f t="shared" si="14"/>
        <v>0</v>
      </c>
    </row>
    <row r="44" spans="1:11" ht="30" x14ac:dyDescent="0.25">
      <c r="A44" s="10">
        <v>930000</v>
      </c>
      <c r="B44" s="33" t="s">
        <v>65</v>
      </c>
      <c r="C44" s="7" t="s">
        <v>66</v>
      </c>
      <c r="D44" s="34">
        <f t="shared" ref="D44:K44" si="15">D45+D50</f>
        <v>1787500</v>
      </c>
      <c r="E44" s="34">
        <f t="shared" si="15"/>
        <v>0</v>
      </c>
      <c r="F44" s="34">
        <f t="shared" si="15"/>
        <v>1787500</v>
      </c>
      <c r="G44" s="34">
        <f t="shared" si="15"/>
        <v>0</v>
      </c>
      <c r="H44" s="35">
        <f t="shared" si="15"/>
        <v>1016698.02</v>
      </c>
      <c r="I44" s="35">
        <f t="shared" si="15"/>
        <v>0</v>
      </c>
      <c r="J44" s="34">
        <f t="shared" si="15"/>
        <v>1716580</v>
      </c>
      <c r="K44" s="34">
        <f t="shared" si="15"/>
        <v>0</v>
      </c>
    </row>
    <row r="45" spans="1:11" ht="45" x14ac:dyDescent="0.25">
      <c r="A45" s="11">
        <v>931000</v>
      </c>
      <c r="B45" s="36" t="s">
        <v>67</v>
      </c>
      <c r="C45" s="7" t="s">
        <v>68</v>
      </c>
      <c r="D45" s="37">
        <f t="shared" ref="D45:K45" si="16">D46+D47+D48+D49</f>
        <v>754000</v>
      </c>
      <c r="E45" s="37">
        <f t="shared" si="16"/>
        <v>0</v>
      </c>
      <c r="F45" s="37">
        <f t="shared" si="16"/>
        <v>754000</v>
      </c>
      <c r="G45" s="37">
        <f t="shared" si="16"/>
        <v>0</v>
      </c>
      <c r="H45" s="38">
        <f t="shared" si="16"/>
        <v>407766.12</v>
      </c>
      <c r="I45" s="38">
        <f t="shared" si="16"/>
        <v>0</v>
      </c>
      <c r="J45" s="37">
        <f t="shared" si="16"/>
        <v>662000</v>
      </c>
      <c r="K45" s="37">
        <f t="shared" si="16"/>
        <v>0</v>
      </c>
    </row>
    <row r="46" spans="1:11" x14ac:dyDescent="0.25">
      <c r="A46" s="16">
        <v>931100</v>
      </c>
      <c r="B46" s="39" t="s">
        <v>69</v>
      </c>
      <c r="C46" s="40">
        <v>300</v>
      </c>
      <c r="D46" s="41">
        <v>740000</v>
      </c>
      <c r="E46" s="41">
        <v>0</v>
      </c>
      <c r="F46" s="41">
        <v>740000</v>
      </c>
      <c r="G46" s="41">
        <v>0</v>
      </c>
      <c r="H46" s="44">
        <v>399953.32</v>
      </c>
      <c r="I46" s="20">
        <v>0</v>
      </c>
      <c r="J46" s="41">
        <v>643000</v>
      </c>
      <c r="K46" s="19">
        <v>0</v>
      </c>
    </row>
    <row r="47" spans="1:11" x14ac:dyDescent="0.25">
      <c r="A47" s="16">
        <v>931200</v>
      </c>
      <c r="B47" s="39" t="s">
        <v>70</v>
      </c>
      <c r="C47" s="40">
        <v>301</v>
      </c>
      <c r="D47" s="41">
        <v>5000</v>
      </c>
      <c r="E47" s="41">
        <v>0</v>
      </c>
      <c r="F47" s="41">
        <v>5000</v>
      </c>
      <c r="G47" s="41">
        <v>0</v>
      </c>
      <c r="H47" s="42">
        <v>7812.8</v>
      </c>
      <c r="I47" s="20">
        <v>0</v>
      </c>
      <c r="J47" s="41">
        <v>10000</v>
      </c>
      <c r="K47" s="19">
        <v>0</v>
      </c>
    </row>
    <row r="48" spans="1:11" x14ac:dyDescent="0.25">
      <c r="A48" s="16">
        <v>931300</v>
      </c>
      <c r="B48" s="39" t="s">
        <v>71</v>
      </c>
      <c r="C48" s="40">
        <v>302</v>
      </c>
      <c r="D48" s="41">
        <v>4000</v>
      </c>
      <c r="E48" s="41">
        <v>0</v>
      </c>
      <c r="F48" s="41">
        <v>4000</v>
      </c>
      <c r="G48" s="41">
        <v>0</v>
      </c>
      <c r="H48" s="42">
        <v>0</v>
      </c>
      <c r="I48" s="20">
        <v>0</v>
      </c>
      <c r="J48" s="41">
        <v>4000</v>
      </c>
      <c r="K48" s="19">
        <v>0</v>
      </c>
    </row>
    <row r="49" spans="1:11" x14ac:dyDescent="0.25">
      <c r="A49" s="16">
        <v>931900</v>
      </c>
      <c r="B49" s="39" t="s">
        <v>67</v>
      </c>
      <c r="C49" s="40">
        <v>303</v>
      </c>
      <c r="D49" s="41">
        <v>5000</v>
      </c>
      <c r="E49" s="41">
        <v>0</v>
      </c>
      <c r="F49" s="41">
        <v>5000</v>
      </c>
      <c r="G49" s="41">
        <v>0</v>
      </c>
      <c r="H49" s="42">
        <v>0</v>
      </c>
      <c r="I49" s="20">
        <v>0</v>
      </c>
      <c r="J49" s="41">
        <v>5000</v>
      </c>
      <c r="K49" s="19">
        <v>0</v>
      </c>
    </row>
    <row r="50" spans="1:11" ht="30" x14ac:dyDescent="0.25">
      <c r="A50" s="11">
        <v>938000</v>
      </c>
      <c r="B50" s="36" t="s">
        <v>72</v>
      </c>
      <c r="C50" s="7" t="s">
        <v>73</v>
      </c>
      <c r="D50" s="37">
        <f t="shared" ref="D50:K50" si="17">D51+D52</f>
        <v>1033500</v>
      </c>
      <c r="E50" s="37">
        <f t="shared" si="17"/>
        <v>0</v>
      </c>
      <c r="F50" s="37">
        <f t="shared" si="17"/>
        <v>1033500</v>
      </c>
      <c r="G50" s="37">
        <f t="shared" si="17"/>
        <v>0</v>
      </c>
      <c r="H50" s="38">
        <f t="shared" si="17"/>
        <v>608931.9</v>
      </c>
      <c r="I50" s="38">
        <f t="shared" si="17"/>
        <v>0</v>
      </c>
      <c r="J50" s="37">
        <f t="shared" si="17"/>
        <v>1054580</v>
      </c>
      <c r="K50" s="37">
        <f t="shared" si="17"/>
        <v>0</v>
      </c>
    </row>
    <row r="51" spans="1:11" x14ac:dyDescent="0.25">
      <c r="A51" s="16">
        <v>938100</v>
      </c>
      <c r="B51" s="39" t="s">
        <v>74</v>
      </c>
      <c r="C51" s="40">
        <v>305</v>
      </c>
      <c r="D51" s="41">
        <v>1033500</v>
      </c>
      <c r="E51" s="41">
        <v>0</v>
      </c>
      <c r="F51" s="41">
        <v>1033500</v>
      </c>
      <c r="G51" s="41">
        <v>0</v>
      </c>
      <c r="H51" s="42">
        <v>608931.9</v>
      </c>
      <c r="I51" s="20">
        <v>0</v>
      </c>
      <c r="J51" s="41">
        <v>1054580</v>
      </c>
      <c r="K51" s="19">
        <v>0</v>
      </c>
    </row>
    <row r="52" spans="1:11" ht="30" x14ac:dyDescent="0.25">
      <c r="A52" s="16">
        <v>938200</v>
      </c>
      <c r="B52" s="39" t="s">
        <v>75</v>
      </c>
      <c r="C52" s="40">
        <v>306</v>
      </c>
      <c r="D52" s="41">
        <v>0</v>
      </c>
      <c r="E52" s="41">
        <v>0</v>
      </c>
      <c r="F52" s="41">
        <v>0</v>
      </c>
      <c r="G52" s="41">
        <v>0</v>
      </c>
      <c r="H52" s="42">
        <v>0</v>
      </c>
      <c r="I52" s="20">
        <v>0</v>
      </c>
      <c r="J52" s="41">
        <v>0</v>
      </c>
      <c r="K52" s="19">
        <v>0</v>
      </c>
    </row>
    <row r="53" spans="1:11" ht="30" x14ac:dyDescent="0.25">
      <c r="A53" s="43">
        <v>630000</v>
      </c>
      <c r="B53" s="33" t="s">
        <v>76</v>
      </c>
      <c r="C53" s="7" t="s">
        <v>77</v>
      </c>
      <c r="D53" s="34">
        <f t="shared" ref="D53:K53" si="18">D54+D59</f>
        <v>1419310</v>
      </c>
      <c r="E53" s="34">
        <f t="shared" si="18"/>
        <v>0</v>
      </c>
      <c r="F53" s="34">
        <f t="shared" si="18"/>
        <v>1417310</v>
      </c>
      <c r="G53" s="34">
        <f t="shared" si="18"/>
        <v>0</v>
      </c>
      <c r="H53" s="35">
        <f t="shared" si="18"/>
        <v>881558.31</v>
      </c>
      <c r="I53" s="35">
        <f t="shared" si="18"/>
        <v>0</v>
      </c>
      <c r="J53" s="34">
        <f t="shared" si="18"/>
        <v>2218390</v>
      </c>
      <c r="K53" s="34">
        <f t="shared" si="18"/>
        <v>0</v>
      </c>
    </row>
    <row r="54" spans="1:11" ht="45" x14ac:dyDescent="0.25">
      <c r="A54" s="43">
        <v>631000</v>
      </c>
      <c r="B54" s="12" t="s">
        <v>78</v>
      </c>
      <c r="C54" s="7" t="s">
        <v>79</v>
      </c>
      <c r="D54" s="14">
        <f t="shared" ref="D54:K54" si="19">D55+D56+D57+D58</f>
        <v>385310</v>
      </c>
      <c r="E54" s="14">
        <f t="shared" si="19"/>
        <v>0</v>
      </c>
      <c r="F54" s="14">
        <f t="shared" si="19"/>
        <v>385310</v>
      </c>
      <c r="G54" s="14">
        <f t="shared" si="19"/>
        <v>0</v>
      </c>
      <c r="H54" s="15">
        <f t="shared" si="19"/>
        <v>198022.03</v>
      </c>
      <c r="I54" s="15">
        <f t="shared" si="19"/>
        <v>0</v>
      </c>
      <c r="J54" s="14">
        <f t="shared" si="19"/>
        <v>1163310</v>
      </c>
      <c r="K54" s="14">
        <f t="shared" si="19"/>
        <v>0</v>
      </c>
    </row>
    <row r="55" spans="1:11" x14ac:dyDescent="0.25">
      <c r="A55" s="23">
        <v>631100</v>
      </c>
      <c r="B55" s="17" t="s">
        <v>80</v>
      </c>
      <c r="C55" s="45">
        <v>309</v>
      </c>
      <c r="D55" s="19">
        <v>360850</v>
      </c>
      <c r="E55" s="19">
        <v>0</v>
      </c>
      <c r="F55" s="19">
        <v>360850</v>
      </c>
      <c r="G55" s="19">
        <v>0</v>
      </c>
      <c r="H55" s="20">
        <v>188763.44</v>
      </c>
      <c r="I55" s="20">
        <v>0</v>
      </c>
      <c r="J55" s="19">
        <v>288000</v>
      </c>
      <c r="K55" s="19">
        <v>0</v>
      </c>
    </row>
    <row r="56" spans="1:11" x14ac:dyDescent="0.25">
      <c r="A56" s="23">
        <v>631200</v>
      </c>
      <c r="B56" s="17" t="s">
        <v>81</v>
      </c>
      <c r="C56" s="45">
        <v>310</v>
      </c>
      <c r="D56" s="19">
        <v>4000</v>
      </c>
      <c r="E56" s="19">
        <v>0</v>
      </c>
      <c r="F56" s="19">
        <v>4000</v>
      </c>
      <c r="G56" s="19">
        <v>0</v>
      </c>
      <c r="H56" s="20">
        <v>2825.55</v>
      </c>
      <c r="I56" s="20">
        <v>0</v>
      </c>
      <c r="J56" s="19">
        <v>10000</v>
      </c>
      <c r="K56" s="19">
        <v>0</v>
      </c>
    </row>
    <row r="57" spans="1:11" x14ac:dyDescent="0.25">
      <c r="A57" s="23">
        <v>631300</v>
      </c>
      <c r="B57" s="17" t="s">
        <v>82</v>
      </c>
      <c r="C57" s="45">
        <v>311</v>
      </c>
      <c r="D57" s="19">
        <v>3500</v>
      </c>
      <c r="E57" s="19">
        <v>0</v>
      </c>
      <c r="F57" s="19">
        <v>3500</v>
      </c>
      <c r="G57" s="19">
        <v>0</v>
      </c>
      <c r="H57" s="20">
        <v>0</v>
      </c>
      <c r="I57" s="20">
        <v>0</v>
      </c>
      <c r="J57" s="19">
        <v>3500</v>
      </c>
      <c r="K57" s="19">
        <v>0</v>
      </c>
    </row>
    <row r="58" spans="1:11" x14ac:dyDescent="0.25">
      <c r="A58" s="23">
        <v>631900</v>
      </c>
      <c r="B58" s="17" t="s">
        <v>78</v>
      </c>
      <c r="C58" s="45">
        <v>312</v>
      </c>
      <c r="D58" s="19">
        <v>16960</v>
      </c>
      <c r="E58" s="19">
        <v>0</v>
      </c>
      <c r="F58" s="19">
        <v>16960</v>
      </c>
      <c r="G58" s="19">
        <v>0</v>
      </c>
      <c r="H58" s="20">
        <v>6433.04</v>
      </c>
      <c r="I58" s="20">
        <v>0</v>
      </c>
      <c r="J58" s="19">
        <v>861810</v>
      </c>
      <c r="K58" s="19">
        <v>0</v>
      </c>
    </row>
    <row r="59" spans="1:11" ht="30" x14ac:dyDescent="0.25">
      <c r="A59" s="43">
        <v>638000</v>
      </c>
      <c r="B59" s="12" t="s">
        <v>83</v>
      </c>
      <c r="C59" s="7" t="s">
        <v>84</v>
      </c>
      <c r="D59" s="14">
        <f t="shared" ref="D59:K59" si="20">D60+D61</f>
        <v>1034000</v>
      </c>
      <c r="E59" s="14">
        <f t="shared" si="20"/>
        <v>0</v>
      </c>
      <c r="F59" s="14">
        <f t="shared" si="20"/>
        <v>1032000</v>
      </c>
      <c r="G59" s="14">
        <f t="shared" si="20"/>
        <v>0</v>
      </c>
      <c r="H59" s="15">
        <f t="shared" si="20"/>
        <v>683536.28</v>
      </c>
      <c r="I59" s="15">
        <f t="shared" si="20"/>
        <v>0</v>
      </c>
      <c r="J59" s="14">
        <f t="shared" si="20"/>
        <v>1055080</v>
      </c>
      <c r="K59" s="14">
        <f t="shared" si="20"/>
        <v>0</v>
      </c>
    </row>
    <row r="60" spans="1:11" x14ac:dyDescent="0.25">
      <c r="A60" s="23">
        <v>638100</v>
      </c>
      <c r="B60" s="17" t="s">
        <v>85</v>
      </c>
      <c r="C60" s="45">
        <v>314</v>
      </c>
      <c r="D60" s="19">
        <v>1034000</v>
      </c>
      <c r="E60" s="19">
        <v>0</v>
      </c>
      <c r="F60" s="19">
        <v>1032000</v>
      </c>
      <c r="G60" s="19">
        <v>0</v>
      </c>
      <c r="H60" s="20">
        <v>683536.28</v>
      </c>
      <c r="I60" s="20">
        <v>0</v>
      </c>
      <c r="J60" s="19">
        <v>1055080</v>
      </c>
      <c r="K60" s="19">
        <v>0</v>
      </c>
    </row>
    <row r="61" spans="1:11" ht="30" x14ac:dyDescent="0.25">
      <c r="A61" s="23">
        <v>638200</v>
      </c>
      <c r="B61" s="17" t="s">
        <v>86</v>
      </c>
      <c r="C61" s="45">
        <v>315</v>
      </c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>
        <v>0</v>
      </c>
      <c r="J61" s="19">
        <v>0</v>
      </c>
      <c r="K61" s="19">
        <v>0</v>
      </c>
    </row>
    <row r="62" spans="1:11" x14ac:dyDescent="0.25">
      <c r="A62" s="46" t="s">
        <v>87</v>
      </c>
      <c r="B62" s="46" t="s">
        <v>88</v>
      </c>
      <c r="C62" s="7">
        <v>316</v>
      </c>
      <c r="D62" s="47"/>
      <c r="E62" s="48">
        <v>0</v>
      </c>
      <c r="F62" s="47"/>
      <c r="G62" s="48">
        <v>0</v>
      </c>
      <c r="H62" s="49">
        <v>0</v>
      </c>
      <c r="I62" s="49">
        <v>0</v>
      </c>
      <c r="J62" s="48"/>
      <c r="K62" s="48">
        <v>0</v>
      </c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Ranka Marjanović</dc:creator>
  <cp:lastModifiedBy>Boris Kojić</cp:lastModifiedBy>
  <cp:lastPrinted>2025-03-26T10:46:44Z</cp:lastPrinted>
  <dcterms:created xsi:type="dcterms:W3CDTF">2025-03-25T10:36:38Z</dcterms:created>
  <dcterms:modified xsi:type="dcterms:W3CDTF">2025-04-01T09:39:59Z</dcterms:modified>
</cp:coreProperties>
</file>