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M17" i="1" l="1"/>
  <c r="L17" i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E16" i="1"/>
  <c r="E18" i="1" s="1"/>
  <c r="D16" i="1"/>
  <c r="D18" i="1" s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M16" i="1" s="1"/>
  <c r="M18" i="1" s="1"/>
  <c r="L5" i="1"/>
  <c r="L16" i="1" s="1"/>
  <c r="L18" i="1" s="1"/>
</calcChain>
</file>

<file path=xl/sharedStrings.xml><?xml version="1.0" encoding="utf-8"?>
<sst xmlns="http://schemas.openxmlformats.org/spreadsheetml/2006/main" count="49" uniqueCount="46">
  <si>
    <t xml:space="preserve">  BUDžET GRADA PRIJEDOR ZA 2023. GODINU - FUNKCIONALNA KLASIFIKACIJA RASHODA I NETO IZDATAKA ZA NEFINANSIJSKU IMOVINU </t>
  </si>
  <si>
    <t>Ekonomski 
kod</t>
  </si>
  <si>
    <t>Opis</t>
  </si>
  <si>
    <t>Budžet (Izvršenje budžeta) _____ za ____. godinu</t>
  </si>
  <si>
    <t xml:space="preserve"> PLAN PO I REBALANSU BUDZETA ZA 2022.G.  (FOND 01)</t>
  </si>
  <si>
    <t xml:space="preserve"> PLAN PO I REBALANSU BUDZETA ZA 2022.G.  (FOND 02)</t>
  </si>
  <si>
    <t>PLAN PO PRERASPODJELI BUDŽETA ZA 2022. G.(FOND 01)</t>
  </si>
  <si>
    <t>PLAN PO PRERASPODJELI BUDŽETA ZA 2022. G. (FOND 02)</t>
  </si>
  <si>
    <t>IZVRŠENJE 01.01.DO 30.09.2022.G. (FOND 01)</t>
  </si>
  <si>
    <t>IZVRŠENJE 01.01.DO 30.09.2022.G. (FOND 02)</t>
  </si>
  <si>
    <t xml:space="preserve"> PLAN  BUDZETA ZA 2023.G.  (FOND 01)</t>
  </si>
  <si>
    <t xml:space="preserve"> PLAN  BUDZETA ZA 2023.G.  (FOND 02)</t>
  </si>
  <si>
    <t xml:space="preserve">VIŠE/MANJE (NOMINALNA RAZLIKA) FOND 01              (5-3)      </t>
  </si>
  <si>
    <t>VIŠE/MANJE (NOMINALNA RAZLIKA)  FOND 02          (6-4)</t>
  </si>
  <si>
    <t>01</t>
  </si>
  <si>
    <t>Opšte javne usluge</t>
  </si>
  <si>
    <t>02</t>
  </si>
  <si>
    <t>Odbrana</t>
  </si>
  <si>
    <t>03</t>
  </si>
  <si>
    <t>Javni red i sigurnost</t>
  </si>
  <si>
    <t>04</t>
  </si>
  <si>
    <t>Ekonomski poslovi</t>
  </si>
  <si>
    <t>05</t>
  </si>
  <si>
    <t>Zaštita životne sredine</t>
  </si>
  <si>
    <t>06</t>
  </si>
  <si>
    <t>Stambeni i zajednički poslovi</t>
  </si>
  <si>
    <t>07</t>
  </si>
  <si>
    <t>Zdravstvo</t>
  </si>
  <si>
    <t>08</t>
  </si>
  <si>
    <t>Rekreacija, kultura i religija</t>
  </si>
  <si>
    <t>09</t>
  </si>
  <si>
    <t>Obrazovanje</t>
  </si>
  <si>
    <t>Socijalna zaštita</t>
  </si>
  <si>
    <t>11</t>
  </si>
  <si>
    <t>Ostalo*</t>
  </si>
  <si>
    <t>UKUPNO 01-11 :</t>
  </si>
  <si>
    <t>Primici za nefinansijsku imovinu (Klasa 8.)</t>
  </si>
  <si>
    <t>UKUPNO PO BUDŽETU ZA 2023.GODINU :</t>
  </si>
  <si>
    <t>Napomena :</t>
  </si>
  <si>
    <t>Pod šifrom funkcije 11 -Ostalo* prikazani su:</t>
  </si>
  <si>
    <t>*</t>
  </si>
  <si>
    <t>IZDACI ZA FINANSIJSKU IMOVINU</t>
  </si>
  <si>
    <t>IZDACI ZA OTPLATU DUGOVA</t>
  </si>
  <si>
    <t>OSTALI IZDACI</t>
  </si>
  <si>
    <t>NERASPOREĐENA BUDŽETSKA REZERVA 01.01.-31.12.2023.</t>
  </si>
  <si>
    <t>UKUPNO OSTALO*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</si>
</sst>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 wrapText="1"/>
    </xf>
    <xf numFmtId="0" fontId="4" fillId="2" borderId="0" xfId="1" applyFont="1" applyFill="1" applyAlignment="1" applyProtection="1">
      <alignment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3" fontId="2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vertical="center" wrapText="1"/>
    </xf>
    <xf numFmtId="3" fontId="3" fillId="2" borderId="1" xfId="1" applyNumberFormat="1" applyFont="1" applyFill="1" applyBorder="1" applyAlignment="1" applyProtection="1">
      <alignment horizontal="right" vertical="center"/>
    </xf>
    <xf numFmtId="4" fontId="3" fillId="2" borderId="1" xfId="1" applyNumberFormat="1" applyFont="1" applyFill="1" applyBorder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 wrapText="1"/>
    </xf>
    <xf numFmtId="0" fontId="3" fillId="2" borderId="0" xfId="1" applyFont="1" applyFill="1" applyAlignment="1" applyProtection="1">
      <alignment horizontal="left" vertical="center"/>
    </xf>
    <xf numFmtId="0" fontId="2" fillId="2" borderId="1" xfId="1" applyFont="1" applyFill="1" applyBorder="1" applyAlignment="1" applyProtection="1">
      <alignment vertical="center"/>
    </xf>
    <xf numFmtId="3" fontId="2" fillId="2" borderId="1" xfId="1" applyNumberFormat="1" applyFont="1" applyFill="1" applyBorder="1" applyAlignment="1" applyProtection="1">
      <alignment vertical="center"/>
    </xf>
    <xf numFmtId="4" fontId="2" fillId="2" borderId="1" xfId="1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 wrapText="1"/>
    </xf>
    <xf numFmtId="0" fontId="3" fillId="2" borderId="1" xfId="1" applyFont="1" applyFill="1" applyBorder="1" applyAlignment="1" applyProtection="1">
      <alignment vertical="center"/>
    </xf>
    <xf numFmtId="3" fontId="3" fillId="2" borderId="1" xfId="1" applyNumberFormat="1" applyFont="1" applyFill="1" applyBorder="1" applyAlignment="1" applyProtection="1">
      <alignment vertical="center"/>
    </xf>
    <xf numFmtId="4" fontId="3" fillId="2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Normal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3" workbookViewId="0">
      <selection activeCell="S33" sqref="S33"/>
    </sheetView>
  </sheetViews>
  <sheetFormatPr defaultRowHeight="15" x14ac:dyDescent="0.25"/>
  <cols>
    <col min="1" max="1" width="11.28515625" customWidth="1"/>
    <col min="2" max="2" width="54" customWidth="1"/>
    <col min="3" max="9" width="0" hidden="1" customWidth="1"/>
    <col min="10" max="10" width="11.140625" customWidth="1"/>
    <col min="11" max="11" width="10.5703125" customWidth="1"/>
    <col min="12" max="13" width="0" hidden="1" customWidth="1"/>
  </cols>
  <sheetData>
    <row r="1" spans="1:13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7.25" x14ac:dyDescent="0.25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02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pans="1:13" x14ac:dyDescent="0.25">
      <c r="A4" s="7">
        <v>1</v>
      </c>
      <c r="B4" s="8">
        <v>2</v>
      </c>
      <c r="C4" s="7">
        <v>3</v>
      </c>
      <c r="D4" s="8">
        <v>3</v>
      </c>
      <c r="E4" s="8">
        <v>4</v>
      </c>
      <c r="F4" s="8">
        <v>5</v>
      </c>
      <c r="G4" s="8">
        <v>6</v>
      </c>
      <c r="H4" s="8">
        <v>5</v>
      </c>
      <c r="I4" s="8">
        <v>6</v>
      </c>
      <c r="J4" s="8">
        <v>5</v>
      </c>
      <c r="K4" s="8">
        <v>6</v>
      </c>
      <c r="L4" s="8">
        <v>7</v>
      </c>
      <c r="M4" s="8">
        <v>8</v>
      </c>
    </row>
    <row r="5" spans="1:13" x14ac:dyDescent="0.25">
      <c r="A5" s="9" t="s">
        <v>14</v>
      </c>
      <c r="B5" s="10" t="s">
        <v>15</v>
      </c>
      <c r="C5" s="11"/>
      <c r="D5" s="11">
        <v>9554690</v>
      </c>
      <c r="E5" s="11">
        <v>8500</v>
      </c>
      <c r="F5" s="11">
        <v>7108560</v>
      </c>
      <c r="G5" s="11">
        <v>8500</v>
      </c>
      <c r="H5" s="12">
        <v>6273869.0099999998</v>
      </c>
      <c r="I5" s="12">
        <v>3598.36</v>
      </c>
      <c r="J5" s="11">
        <v>9004565</v>
      </c>
      <c r="K5" s="11">
        <v>10500</v>
      </c>
      <c r="L5" s="13">
        <f t="shared" ref="L5:M15" si="0">J5-D5</f>
        <v>-550125</v>
      </c>
      <c r="M5" s="13">
        <f t="shared" si="0"/>
        <v>2000</v>
      </c>
    </row>
    <row r="6" spans="1:13" x14ac:dyDescent="0.25">
      <c r="A6" s="9" t="s">
        <v>16</v>
      </c>
      <c r="B6" s="10" t="s">
        <v>17</v>
      </c>
      <c r="C6" s="11"/>
      <c r="D6" s="11">
        <v>0</v>
      </c>
      <c r="E6" s="11">
        <v>0</v>
      </c>
      <c r="F6" s="11">
        <v>0</v>
      </c>
      <c r="G6" s="11">
        <v>0</v>
      </c>
      <c r="H6" s="12">
        <v>0</v>
      </c>
      <c r="I6" s="12">
        <v>0</v>
      </c>
      <c r="J6" s="11">
        <v>0</v>
      </c>
      <c r="K6" s="11">
        <v>0</v>
      </c>
      <c r="L6" s="13">
        <f t="shared" si="0"/>
        <v>0</v>
      </c>
      <c r="M6" s="13">
        <f t="shared" si="0"/>
        <v>0</v>
      </c>
    </row>
    <row r="7" spans="1:13" x14ac:dyDescent="0.25">
      <c r="A7" s="9" t="s">
        <v>18</v>
      </c>
      <c r="B7" s="10" t="s">
        <v>19</v>
      </c>
      <c r="C7" s="11"/>
      <c r="D7" s="11">
        <v>385500</v>
      </c>
      <c r="E7" s="11">
        <v>0</v>
      </c>
      <c r="F7" s="11">
        <v>331900</v>
      </c>
      <c r="G7" s="11">
        <v>0</v>
      </c>
      <c r="H7" s="12">
        <v>172745.88</v>
      </c>
      <c r="I7" s="12">
        <v>0</v>
      </c>
      <c r="J7" s="11">
        <v>456300</v>
      </c>
      <c r="K7" s="11">
        <v>0</v>
      </c>
      <c r="L7" s="13">
        <f t="shared" si="0"/>
        <v>70800</v>
      </c>
      <c r="M7" s="13">
        <f t="shared" si="0"/>
        <v>0</v>
      </c>
    </row>
    <row r="8" spans="1:13" x14ac:dyDescent="0.25">
      <c r="A8" s="9" t="s">
        <v>20</v>
      </c>
      <c r="B8" s="10" t="s">
        <v>21</v>
      </c>
      <c r="C8" s="11"/>
      <c r="D8" s="11">
        <v>12604300</v>
      </c>
      <c r="E8" s="11">
        <v>0</v>
      </c>
      <c r="F8" s="11">
        <v>11621496</v>
      </c>
      <c r="G8" s="11">
        <v>0</v>
      </c>
      <c r="H8" s="12">
        <v>7572633.3700000001</v>
      </c>
      <c r="I8" s="12">
        <v>0</v>
      </c>
      <c r="J8" s="11">
        <v>13604700</v>
      </c>
      <c r="K8" s="11">
        <v>0</v>
      </c>
      <c r="L8" s="13">
        <f t="shared" si="0"/>
        <v>1000400</v>
      </c>
      <c r="M8" s="13">
        <f t="shared" si="0"/>
        <v>0</v>
      </c>
    </row>
    <row r="9" spans="1:13" x14ac:dyDescent="0.25">
      <c r="A9" s="9" t="s">
        <v>22</v>
      </c>
      <c r="B9" s="10" t="s">
        <v>23</v>
      </c>
      <c r="C9" s="11"/>
      <c r="D9" s="11">
        <v>290000</v>
      </c>
      <c r="E9" s="11">
        <v>0</v>
      </c>
      <c r="F9" s="11">
        <v>230000</v>
      </c>
      <c r="G9" s="11">
        <v>0</v>
      </c>
      <c r="H9" s="12">
        <v>30288.41</v>
      </c>
      <c r="I9" s="12">
        <v>0</v>
      </c>
      <c r="J9" s="11">
        <v>60000</v>
      </c>
      <c r="K9" s="11">
        <v>0</v>
      </c>
      <c r="L9" s="13">
        <f t="shared" si="0"/>
        <v>-230000</v>
      </c>
      <c r="M9" s="13">
        <f t="shared" si="0"/>
        <v>0</v>
      </c>
    </row>
    <row r="10" spans="1:13" x14ac:dyDescent="0.25">
      <c r="A10" s="9" t="s">
        <v>24</v>
      </c>
      <c r="B10" s="10" t="s">
        <v>25</v>
      </c>
      <c r="C10" s="11"/>
      <c r="D10" s="11">
        <v>19077332</v>
      </c>
      <c r="E10" s="11">
        <v>0</v>
      </c>
      <c r="F10" s="11">
        <v>11987752</v>
      </c>
      <c r="G10" s="11">
        <v>0</v>
      </c>
      <c r="H10" s="12">
        <v>5788359.8600000003</v>
      </c>
      <c r="I10" s="12">
        <v>0</v>
      </c>
      <c r="J10" s="11">
        <v>15026071</v>
      </c>
      <c r="K10" s="11">
        <v>0</v>
      </c>
      <c r="L10" s="13">
        <f t="shared" si="0"/>
        <v>-4051261</v>
      </c>
      <c r="M10" s="13">
        <f t="shared" si="0"/>
        <v>0</v>
      </c>
    </row>
    <row r="11" spans="1:13" x14ac:dyDescent="0.25">
      <c r="A11" s="9" t="s">
        <v>26</v>
      </c>
      <c r="B11" s="10" t="s">
        <v>27</v>
      </c>
      <c r="C11" s="11"/>
      <c r="D11" s="11">
        <v>10388240</v>
      </c>
      <c r="E11" s="11">
        <v>0</v>
      </c>
      <c r="F11" s="11">
        <v>9277290</v>
      </c>
      <c r="G11" s="11">
        <v>0</v>
      </c>
      <c r="H11" s="12">
        <v>8076904.3899999997</v>
      </c>
      <c r="I11" s="12">
        <v>0</v>
      </c>
      <c r="J11" s="11">
        <v>11844600</v>
      </c>
      <c r="K11" s="11">
        <v>0</v>
      </c>
      <c r="L11" s="13">
        <f t="shared" si="0"/>
        <v>1456360</v>
      </c>
      <c r="M11" s="13">
        <f t="shared" si="0"/>
        <v>0</v>
      </c>
    </row>
    <row r="12" spans="1:13" x14ac:dyDescent="0.25">
      <c r="A12" s="9" t="s">
        <v>28</v>
      </c>
      <c r="B12" s="10" t="s">
        <v>29</v>
      </c>
      <c r="C12" s="11"/>
      <c r="D12" s="11">
        <v>5784717</v>
      </c>
      <c r="E12" s="11">
        <v>2465</v>
      </c>
      <c r="F12" s="11">
        <v>3855290</v>
      </c>
      <c r="G12" s="11">
        <v>0</v>
      </c>
      <c r="H12" s="12">
        <v>1903256.65</v>
      </c>
      <c r="I12" s="12">
        <v>966.7</v>
      </c>
      <c r="J12" s="11">
        <v>5665800</v>
      </c>
      <c r="K12" s="11">
        <v>0</v>
      </c>
      <c r="L12" s="13">
        <f t="shared" si="0"/>
        <v>-118917</v>
      </c>
      <c r="M12" s="13">
        <f t="shared" si="0"/>
        <v>-2465</v>
      </c>
    </row>
    <row r="13" spans="1:13" x14ac:dyDescent="0.25">
      <c r="A13" s="9" t="s">
        <v>30</v>
      </c>
      <c r="B13" s="10" t="s">
        <v>31</v>
      </c>
      <c r="C13" s="11"/>
      <c r="D13" s="11">
        <v>4837928</v>
      </c>
      <c r="E13" s="11">
        <v>89834</v>
      </c>
      <c r="F13" s="11">
        <v>4237460</v>
      </c>
      <c r="G13" s="11">
        <v>86700</v>
      </c>
      <c r="H13" s="12">
        <v>3178749.71</v>
      </c>
      <c r="I13" s="12">
        <v>43769.440000000002</v>
      </c>
      <c r="J13" s="11">
        <v>7852110</v>
      </c>
      <c r="K13" s="11">
        <v>55700</v>
      </c>
      <c r="L13" s="13">
        <f t="shared" si="0"/>
        <v>3014182</v>
      </c>
      <c r="M13" s="13">
        <f t="shared" si="0"/>
        <v>-34134</v>
      </c>
    </row>
    <row r="14" spans="1:13" x14ac:dyDescent="0.25">
      <c r="A14" s="9">
        <v>10</v>
      </c>
      <c r="B14" s="10" t="s">
        <v>32</v>
      </c>
      <c r="C14" s="11"/>
      <c r="D14" s="11">
        <v>10146871</v>
      </c>
      <c r="E14" s="11">
        <v>3800</v>
      </c>
      <c r="F14" s="11">
        <v>9273400</v>
      </c>
      <c r="G14" s="11">
        <v>1800</v>
      </c>
      <c r="H14" s="12">
        <v>6838888.3499999996</v>
      </c>
      <c r="I14" s="12">
        <v>2967</v>
      </c>
      <c r="J14" s="11">
        <v>11007828</v>
      </c>
      <c r="K14" s="11">
        <v>1658</v>
      </c>
      <c r="L14" s="13">
        <f t="shared" si="0"/>
        <v>860957</v>
      </c>
      <c r="M14" s="13">
        <f t="shared" si="0"/>
        <v>-2142</v>
      </c>
    </row>
    <row r="15" spans="1:13" x14ac:dyDescent="0.25">
      <c r="A15" s="9" t="s">
        <v>33</v>
      </c>
      <c r="B15" s="10" t="s">
        <v>34</v>
      </c>
      <c r="C15" s="11"/>
      <c r="D15" s="11">
        <v>3345388</v>
      </c>
      <c r="E15" s="11">
        <v>0</v>
      </c>
      <c r="F15" s="11">
        <v>2734876</v>
      </c>
      <c r="G15" s="11">
        <v>0</v>
      </c>
      <c r="H15" s="12">
        <v>2033187.39</v>
      </c>
      <c r="I15" s="12">
        <v>0</v>
      </c>
      <c r="J15" s="11">
        <v>4220847</v>
      </c>
      <c r="K15" s="11">
        <v>0</v>
      </c>
      <c r="L15" s="13">
        <f t="shared" si="0"/>
        <v>875459</v>
      </c>
      <c r="M15" s="13">
        <f t="shared" si="0"/>
        <v>0</v>
      </c>
    </row>
    <row r="16" spans="1:13" x14ac:dyDescent="0.25">
      <c r="A16" s="14"/>
      <c r="B16" s="15" t="s">
        <v>35</v>
      </c>
      <c r="C16" s="16"/>
      <c r="D16" s="17">
        <f t="shared" ref="D16" si="1">SUM(D5:D15)</f>
        <v>76414966</v>
      </c>
      <c r="E16" s="17">
        <f t="shared" ref="E16:M16" si="2">SUM(E5:E15)</f>
        <v>104599</v>
      </c>
      <c r="F16" s="17">
        <f t="shared" si="2"/>
        <v>60658024</v>
      </c>
      <c r="G16" s="17">
        <f t="shared" si="2"/>
        <v>97000</v>
      </c>
      <c r="H16" s="18">
        <f t="shared" si="2"/>
        <v>41868883.020000003</v>
      </c>
      <c r="I16" s="18">
        <f t="shared" si="2"/>
        <v>51301.5</v>
      </c>
      <c r="J16" s="17">
        <f t="shared" si="2"/>
        <v>78742821</v>
      </c>
      <c r="K16" s="17">
        <f t="shared" si="2"/>
        <v>67858</v>
      </c>
      <c r="L16" s="17">
        <f t="shared" si="2"/>
        <v>2327855</v>
      </c>
      <c r="M16" s="17">
        <f t="shared" si="2"/>
        <v>-36741</v>
      </c>
    </row>
    <row r="17" spans="1:13" x14ac:dyDescent="0.25">
      <c r="A17" s="19"/>
      <c r="B17" s="20" t="s">
        <v>36</v>
      </c>
      <c r="C17" s="21"/>
      <c r="D17" s="21">
        <v>1022700</v>
      </c>
      <c r="E17" s="21">
        <v>0</v>
      </c>
      <c r="F17" s="21">
        <v>441000</v>
      </c>
      <c r="G17" s="21">
        <v>0</v>
      </c>
      <c r="H17" s="22">
        <v>925851.12</v>
      </c>
      <c r="I17" s="22">
        <v>0</v>
      </c>
      <c r="J17" s="21">
        <v>1100000</v>
      </c>
      <c r="K17" s="21">
        <v>0</v>
      </c>
      <c r="L17" s="13">
        <f>J17-D17</f>
        <v>77300</v>
      </c>
      <c r="M17" s="13">
        <f>K17-E17</f>
        <v>0</v>
      </c>
    </row>
    <row r="18" spans="1:13" x14ac:dyDescent="0.25">
      <c r="A18" s="19"/>
      <c r="B18" s="20" t="s">
        <v>37</v>
      </c>
      <c r="C18" s="23"/>
      <c r="D18" s="21">
        <f t="shared" ref="D18:M18" si="3">D16+D17</f>
        <v>77437666</v>
      </c>
      <c r="E18" s="21">
        <f t="shared" si="3"/>
        <v>104599</v>
      </c>
      <c r="F18" s="21">
        <f t="shared" si="3"/>
        <v>61099024</v>
      </c>
      <c r="G18" s="21">
        <f t="shared" si="3"/>
        <v>97000</v>
      </c>
      <c r="H18" s="22">
        <f t="shared" si="3"/>
        <v>42794734.140000001</v>
      </c>
      <c r="I18" s="22">
        <f t="shared" si="3"/>
        <v>51301.5</v>
      </c>
      <c r="J18" s="21">
        <f t="shared" si="3"/>
        <v>79842821</v>
      </c>
      <c r="K18" s="21">
        <f t="shared" si="3"/>
        <v>67858</v>
      </c>
      <c r="L18" s="21">
        <f t="shared" si="3"/>
        <v>2405155</v>
      </c>
      <c r="M18" s="21">
        <f t="shared" si="3"/>
        <v>-36741</v>
      </c>
    </row>
    <row r="20" spans="1:13" x14ac:dyDescent="0.25">
      <c r="A20" s="25" t="s">
        <v>38</v>
      </c>
      <c r="B20" s="26"/>
      <c r="C20" s="27"/>
      <c r="D20" s="2"/>
      <c r="E20" s="2"/>
      <c r="F20" s="2"/>
      <c r="G20" s="2"/>
      <c r="H20" s="2"/>
      <c r="I20" s="2"/>
      <c r="J20" s="2"/>
      <c r="K20" s="2"/>
    </row>
    <row r="21" spans="1:13" x14ac:dyDescent="0.25">
      <c r="A21" s="28" t="s">
        <v>39</v>
      </c>
      <c r="B21" s="28"/>
      <c r="C21" s="27"/>
      <c r="D21" s="2"/>
      <c r="E21" s="2"/>
      <c r="F21" s="2"/>
      <c r="G21" s="2"/>
      <c r="H21" s="2"/>
      <c r="I21" s="2"/>
      <c r="J21" s="2"/>
      <c r="K21" s="2"/>
    </row>
    <row r="22" spans="1:13" x14ac:dyDescent="0.25">
      <c r="A22" s="1"/>
      <c r="B22" s="2"/>
      <c r="C22" s="27"/>
      <c r="D22" s="2"/>
      <c r="E22" s="2"/>
      <c r="F22" s="2"/>
      <c r="G22" s="2"/>
      <c r="H22" s="2"/>
      <c r="I22" s="2"/>
      <c r="J22" s="2"/>
      <c r="K22" s="2"/>
    </row>
    <row r="23" spans="1:13" x14ac:dyDescent="0.25">
      <c r="A23" s="19" t="s">
        <v>40</v>
      </c>
      <c r="B23" s="29" t="s">
        <v>41</v>
      </c>
      <c r="C23" s="30"/>
      <c r="D23" s="30">
        <v>0</v>
      </c>
      <c r="E23" s="30">
        <v>0</v>
      </c>
      <c r="F23" s="30">
        <v>0</v>
      </c>
      <c r="G23" s="30">
        <v>0</v>
      </c>
      <c r="H23" s="31">
        <v>0</v>
      </c>
      <c r="I23" s="31">
        <v>0</v>
      </c>
      <c r="J23" s="30">
        <v>0</v>
      </c>
      <c r="K23" s="30">
        <v>0</v>
      </c>
    </row>
    <row r="24" spans="1:13" x14ac:dyDescent="0.25">
      <c r="A24" s="19" t="s">
        <v>40</v>
      </c>
      <c r="B24" s="29" t="s">
        <v>42</v>
      </c>
      <c r="C24" s="30"/>
      <c r="D24" s="30">
        <v>62000</v>
      </c>
      <c r="E24" s="30">
        <v>0</v>
      </c>
      <c r="F24" s="30">
        <v>199270</v>
      </c>
      <c r="G24" s="30">
        <v>0</v>
      </c>
      <c r="H24" s="31">
        <v>47123.45</v>
      </c>
      <c r="I24" s="31">
        <v>0</v>
      </c>
      <c r="J24" s="30">
        <v>2383834</v>
      </c>
      <c r="K24" s="30">
        <v>0</v>
      </c>
    </row>
    <row r="25" spans="1:13" x14ac:dyDescent="0.25">
      <c r="A25" s="19" t="s">
        <v>40</v>
      </c>
      <c r="B25" s="29" t="s">
        <v>43</v>
      </c>
      <c r="C25" s="30"/>
      <c r="D25" s="30">
        <v>3033388</v>
      </c>
      <c r="E25" s="30">
        <v>0</v>
      </c>
      <c r="F25" s="30">
        <v>2335606</v>
      </c>
      <c r="G25" s="30">
        <v>0</v>
      </c>
      <c r="H25" s="31">
        <v>1814538.94</v>
      </c>
      <c r="I25" s="31">
        <v>0</v>
      </c>
      <c r="J25" s="30">
        <v>1437013</v>
      </c>
      <c r="K25" s="30">
        <v>0</v>
      </c>
    </row>
    <row r="26" spans="1:13" x14ac:dyDescent="0.25">
      <c r="A26" s="19" t="s">
        <v>40</v>
      </c>
      <c r="B26" s="32" t="s">
        <v>44</v>
      </c>
      <c r="C26" s="23"/>
      <c r="D26" s="30">
        <v>250000</v>
      </c>
      <c r="E26" s="30">
        <v>0</v>
      </c>
      <c r="F26" s="30">
        <v>200000</v>
      </c>
      <c r="G26" s="30">
        <v>0</v>
      </c>
      <c r="H26" s="31">
        <v>171525</v>
      </c>
      <c r="I26" s="31">
        <v>0</v>
      </c>
      <c r="J26" s="30">
        <v>400000</v>
      </c>
      <c r="K26" s="30">
        <v>0</v>
      </c>
    </row>
    <row r="27" spans="1:13" x14ac:dyDescent="0.25">
      <c r="A27" s="19"/>
      <c r="B27" s="33" t="s">
        <v>45</v>
      </c>
      <c r="C27" s="23"/>
      <c r="D27" s="34">
        <f t="shared" ref="D27:E27" si="4">SUM(D23:D26)</f>
        <v>3345388</v>
      </c>
      <c r="E27" s="34">
        <f t="shared" si="4"/>
        <v>0</v>
      </c>
      <c r="F27" s="34">
        <f t="shared" ref="F27:K27" si="5">SUM(F23:F26)</f>
        <v>2734876</v>
      </c>
      <c r="G27" s="34">
        <f t="shared" si="5"/>
        <v>0</v>
      </c>
      <c r="H27" s="35">
        <f t="shared" si="5"/>
        <v>2033187.39</v>
      </c>
      <c r="I27" s="35">
        <f t="shared" si="5"/>
        <v>0</v>
      </c>
      <c r="J27" s="34">
        <f t="shared" si="5"/>
        <v>4220847</v>
      </c>
      <c r="K27" s="34">
        <f t="shared" si="5"/>
        <v>0</v>
      </c>
    </row>
  </sheetData>
  <mergeCells count="2">
    <mergeCell ref="A1:M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2023-03-22T07:35:39Z</dcterms:modified>
</cp:coreProperties>
</file>